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55" windowWidth="18960" windowHeight="12435"/>
  </bookViews>
  <sheets>
    <sheet name="BF-1" sheetId="6" r:id="rId1"/>
  </sheets>
  <definedNames>
    <definedName name="_xlnm.Print_Titles" localSheetId="0">'BF-1'!$28:$28</definedName>
  </definedNames>
  <calcPr calcId="145621"/>
</workbook>
</file>

<file path=xl/calcChain.xml><?xml version="1.0" encoding="utf-8"?>
<calcChain xmlns="http://schemas.openxmlformats.org/spreadsheetml/2006/main">
  <c r="K135" i="6" l="1"/>
  <c r="L135" i="6"/>
  <c r="L155" i="6"/>
  <c r="K155" i="6"/>
  <c r="L162" i="6"/>
  <c r="L161" i="6" s="1"/>
  <c r="K162" i="6"/>
  <c r="K168" i="6"/>
  <c r="K176" i="6"/>
  <c r="K186" i="6"/>
  <c r="K190" i="6"/>
  <c r="K198" i="6"/>
  <c r="K161" i="6"/>
  <c r="L241" i="6"/>
  <c r="K241" i="6"/>
  <c r="L230" i="6"/>
  <c r="K230" i="6"/>
  <c r="L220" i="6"/>
  <c r="K220" i="6"/>
  <c r="K213" i="6"/>
  <c r="L208" i="6"/>
  <c r="K208" i="6"/>
  <c r="L198" i="6"/>
  <c r="L190" i="6"/>
  <c r="L186" i="6"/>
  <c r="L176" i="6"/>
  <c r="L168" i="6"/>
  <c r="L173" i="6"/>
  <c r="L179" i="6"/>
  <c r="L182" i="6"/>
  <c r="L184" i="6"/>
  <c r="K173" i="6"/>
  <c r="K179" i="6"/>
  <c r="K182" i="6"/>
  <c r="K184" i="6"/>
  <c r="K146" i="6"/>
  <c r="K145" i="6" s="1"/>
  <c r="K129" i="6"/>
  <c r="K131" i="6"/>
  <c r="K139" i="6"/>
  <c r="K143" i="6"/>
  <c r="K153" i="6"/>
  <c r="K152" i="6" s="1"/>
  <c r="K195" i="6"/>
  <c r="K201" i="6"/>
  <c r="K204" i="6"/>
  <c r="K206" i="6"/>
  <c r="K217" i="6"/>
  <c r="K223" i="6"/>
  <c r="K226" i="6"/>
  <c r="K228" i="6"/>
  <c r="K234" i="6"/>
  <c r="K238" i="6"/>
  <c r="K244" i="6"/>
  <c r="K247" i="6"/>
  <c r="K249" i="6"/>
  <c r="K251" i="6"/>
  <c r="K31" i="6"/>
  <c r="K34" i="6"/>
  <c r="K30" i="6"/>
  <c r="K37" i="6"/>
  <c r="K36" i="6"/>
  <c r="K56" i="6"/>
  <c r="K60" i="6"/>
  <c r="K64" i="6"/>
  <c r="K68" i="6"/>
  <c r="K71" i="6"/>
  <c r="K70" i="6"/>
  <c r="K76" i="6"/>
  <c r="K79" i="6"/>
  <c r="K82" i="6"/>
  <c r="K86" i="6"/>
  <c r="K89" i="6"/>
  <c r="K91" i="6"/>
  <c r="K93" i="6"/>
  <c r="K95" i="6"/>
  <c r="K98" i="6"/>
  <c r="K101" i="6"/>
  <c r="K104" i="6"/>
  <c r="K109" i="6"/>
  <c r="K112" i="6"/>
  <c r="K108" i="6"/>
  <c r="K107" i="6" s="1"/>
  <c r="K115" i="6"/>
  <c r="K118" i="6"/>
  <c r="K122" i="6"/>
  <c r="L31" i="6"/>
  <c r="L34" i="6"/>
  <c r="L30" i="6" s="1"/>
  <c r="L37" i="6"/>
  <c r="L36" i="6" s="1"/>
  <c r="L56" i="6"/>
  <c r="L60" i="6"/>
  <c r="L64" i="6"/>
  <c r="L68" i="6"/>
  <c r="L71" i="6"/>
  <c r="L70" i="6" s="1"/>
  <c r="L76" i="6"/>
  <c r="L79" i="6"/>
  <c r="L82" i="6"/>
  <c r="L86" i="6"/>
  <c r="L89" i="6"/>
  <c r="L91" i="6"/>
  <c r="L93" i="6"/>
  <c r="L95" i="6"/>
  <c r="L98" i="6"/>
  <c r="L101" i="6"/>
  <c r="L104" i="6"/>
  <c r="L109" i="6"/>
  <c r="L112" i="6"/>
  <c r="L108" i="6" s="1"/>
  <c r="L107" i="6" s="1"/>
  <c r="L115" i="6"/>
  <c r="L118" i="6"/>
  <c r="L122" i="6"/>
  <c r="L129" i="6"/>
  <c r="L131" i="6"/>
  <c r="L139" i="6"/>
  <c r="L143" i="6"/>
  <c r="L146" i="6"/>
  <c r="L145" i="6" s="1"/>
  <c r="L127" i="6" s="1"/>
  <c r="L153" i="6"/>
  <c r="L152" i="6" s="1"/>
  <c r="L195" i="6"/>
  <c r="L201" i="6"/>
  <c r="L204" i="6"/>
  <c r="L206" i="6"/>
  <c r="L213" i="6"/>
  <c r="L212" i="6" s="1"/>
  <c r="L211" i="6" s="1"/>
  <c r="L217" i="6"/>
  <c r="L223" i="6"/>
  <c r="L226" i="6"/>
  <c r="L228" i="6"/>
  <c r="L234" i="6"/>
  <c r="L238" i="6"/>
  <c r="L244" i="6"/>
  <c r="L247" i="6"/>
  <c r="L249" i="6"/>
  <c r="L251" i="6"/>
  <c r="L189" i="6"/>
  <c r="L128" i="6"/>
  <c r="L117" i="6"/>
  <c r="L114" i="6"/>
  <c r="L97" i="6"/>
  <c r="L75" i="6"/>
  <c r="K85" i="6"/>
  <c r="K55" i="6"/>
  <c r="K54" i="6" s="1"/>
  <c r="K29" i="6" s="1"/>
  <c r="L167" i="6"/>
  <c r="K189" i="6"/>
  <c r="L233" i="6"/>
  <c r="L85" i="6"/>
  <c r="L55" i="6"/>
  <c r="L54" i="6" s="1"/>
  <c r="K97" i="6"/>
  <c r="K75" i="6"/>
  <c r="K233" i="6"/>
  <c r="K212" i="6"/>
  <c r="K211" i="6"/>
  <c r="K167" i="6"/>
  <c r="K166" i="6"/>
  <c r="L166" i="6"/>
  <c r="K128" i="6"/>
  <c r="K127" i="6" s="1"/>
  <c r="K126" i="6" s="1"/>
  <c r="K117" i="6"/>
  <c r="K114" i="6" s="1"/>
  <c r="L29" i="6" l="1"/>
  <c r="L253" i="6" s="1"/>
  <c r="K253" i="6"/>
  <c r="L126" i="6"/>
</calcChain>
</file>

<file path=xl/sharedStrings.xml><?xml version="1.0" encoding="utf-8"?>
<sst xmlns="http://schemas.openxmlformats.org/spreadsheetml/2006/main" count="260" uniqueCount="169">
  <si>
    <t>Ministerija</t>
  </si>
  <si>
    <t>Departamentas</t>
  </si>
  <si>
    <t>Biudžetinė įstaiga</t>
  </si>
  <si>
    <t>(Kodas)</t>
  </si>
  <si>
    <t>Išlaidų klasifikacija pagal valstybės funkcijas:</t>
  </si>
  <si>
    <t>Kodas</t>
  </si>
  <si>
    <t>Sąmatos straipsnių pavadinimas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</si>
  <si>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</si>
  <si>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</si>
  <si>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</si>
  <si>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</si>
  <si>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</si>
  <si>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</si>
  <si>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Prekių ir paslaugų naudojimas</t>
  </si>
  <si>
    <t>Mityba</t>
  </si>
  <si>
    <t>Medikamentai (ir darbuotojų sveikatos tikrinimas)</t>
  </si>
  <si>
    <t>Ryšių paslaugos</t>
  </si>
  <si>
    <t>Transporto išlaikymas</t>
  </si>
  <si>
    <t>Apranga ir patalynė</t>
  </si>
  <si>
    <t>Spaudiniai</t>
  </si>
  <si>
    <t>Ginklai ir karinė įranga</t>
  </si>
  <si>
    <t>Kitos prekės</t>
  </si>
  <si>
    <t>Komandiruotės (transporto, apgyvendinimo, ryšio ir kitos komandiruotės išlaidos)</t>
  </si>
  <si>
    <t>Miestų ir gyvenviečių viešasis ūkis</t>
  </si>
  <si>
    <t>Ilgalaikio materialiojo turto einamasis remontas</t>
  </si>
  <si>
    <t>Kvalifikacijos kėlimas</t>
  </si>
  <si>
    <t>Apmokėjimas už turto vertinimo paslaugas</t>
  </si>
  <si>
    <t>Kitos paslaugos</t>
  </si>
  <si>
    <t>Turto išlaidos</t>
  </si>
  <si>
    <t>Palūkanos</t>
  </si>
  <si>
    <t>Asignavimų valdytojų sumokėtos palūkanos</t>
  </si>
  <si>
    <t>Finansų ministerijos sumokėtos palūkanos</t>
  </si>
  <si>
    <t>Savivaldybių sumokėtos palūkanos</t>
  </si>
  <si>
    <t>Rezidentams, kitiems nei valdžios sektorius (tik už tiesioginę skolą)</t>
  </si>
  <si>
    <t>Kitiems valdymo lygiams</t>
  </si>
  <si>
    <t>Valstybės biudžetui</t>
  </si>
  <si>
    <t>Savivaldybių biudžetams</t>
  </si>
  <si>
    <t>Nebiudžetiniams fondams</t>
  </si>
  <si>
    <t>Nuoma</t>
  </si>
  <si>
    <t>Nuoma už žemę, žemės gelmių išteklius ir kitą atsirandantį gamtoje turtą</t>
  </si>
  <si>
    <t>Subsidijos</t>
  </si>
  <si>
    <t>Subsidijos iš biudžeto lėšų</t>
  </si>
  <si>
    <t>Subsidijos importui</t>
  </si>
  <si>
    <t>Subsidijos gaminiams</t>
  </si>
  <si>
    <t>Subsidijos gamybai</t>
  </si>
  <si>
    <t>Dotacijos</t>
  </si>
  <si>
    <t>Dotacijos užsienio valstybėms</t>
  </si>
  <si>
    <t>Einamiesiems tikslams</t>
  </si>
  <si>
    <t>Kapitalui formuoti</t>
  </si>
  <si>
    <t>Dotacijos tarptautinėms organizacijoms</t>
  </si>
  <si>
    <t>Dotacijos kitiems valdymo lygiams</t>
  </si>
  <si>
    <t>Įmokos į Europos Sąjungos biudžetą</t>
  </si>
  <si>
    <t>Tradiciniai nuosavi ištekliai</t>
  </si>
  <si>
    <t>Muitai</t>
  </si>
  <si>
    <t>Cukraus sektoriaus mokesčiai</t>
  </si>
  <si>
    <t>PVM nuosavi ištekliai</t>
  </si>
  <si>
    <t>Bendrųjų nacionalinių pajamų nuosavi ištekliai</t>
  </si>
  <si>
    <t>Biudžeto disbalansų korekcija Jungtinės Karalystės naudai</t>
  </si>
  <si>
    <t>Su nuosavais ištekliais susijusios baudos ir delspinigiai</t>
  </si>
  <si>
    <t>Socialinės išmokos (pašalpos)</t>
  </si>
  <si>
    <t>Socialinio draudimo išmokos (pašalpos)</t>
  </si>
  <si>
    <t>Socialinio draudimo išmokos pinigais</t>
  </si>
  <si>
    <t>Socialinio draudimo išmokos natūra</t>
  </si>
  <si>
    <t>Socialinė parama (socialinės paramos 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</si>
  <si>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</si>
  <si>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</si>
  <si>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</si>
  <si>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</si>
  <si>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</si>
  <si>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</si>
  <si>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</si>
  <si>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Kitiems einamiesiems tikslams</t>
  </si>
  <si>
    <t>Einamiesiems tikslams savivaldybėms</t>
  </si>
  <si>
    <t>Einamiesiems tikslams kitiems valdžios sektoriaus subjektams</t>
  </si>
  <si>
    <t>Einamiesiems tikslams ne valdžios sektoriui</t>
  </si>
  <si>
    <t>Investicijos kitiems valdžios sektoriaus subjektams</t>
  </si>
  <si>
    <t>Investicijos ne valdžios sektoriui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</si>
  <si>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</si>
  <si>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</si>
  <si>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</si>
  <si>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>Žemė</t>
  </si>
  <si>
    <t>Žemės gelmių ištekliai</t>
  </si>
  <si>
    <t>Pastatai ir statiniai</t>
  </si>
  <si>
    <t>Gyvenamieji namai</t>
  </si>
  <si>
    <t>Negyvenamieji pastatai</t>
  </si>
  <si>
    <t>Kiti pastatai ir statiniai</t>
  </si>
  <si>
    <t>Mašinos ir įrenginiai</t>
  </si>
  <si>
    <t>Transporto priemonės</t>
  </si>
  <si>
    <t>Kitos mašinos ir įrenginiai</t>
  </si>
  <si>
    <t>Vertybės</t>
  </si>
  <si>
    <t>Muziejinės vertybės</t>
  </si>
  <si>
    <t>Antikvariniai ir kiti meno kūriniai</t>
  </si>
  <si>
    <t>Kitos vertybės</t>
  </si>
  <si>
    <t>Kitas ilgalaikis materialusis turtas</t>
  </si>
  <si>
    <t>Vaismedžiai ir kiti daugiamečiai sodiniai</t>
  </si>
  <si>
    <t>Nematerialiojo turto kūrimas ir įsigijimas</t>
  </si>
  <si>
    <t>Nematerialusis turtas</t>
  </si>
  <si>
    <t>Naudingųjų iškasenų žvalgymo darbai</t>
  </si>
  <si>
    <t>Kompiuterinė programinė įranga, kompiuterinės programinės įrangos licencijos</t>
  </si>
  <si>
    <t>Patentai</t>
  </si>
  <si>
    <t>Literatūros ir meno kūriniai</t>
  </si>
  <si>
    <t>Kitas nematerialusis turtas</t>
  </si>
  <si>
    <t>Atsargų kūrimas ir įsigijimas</t>
  </si>
  <si>
    <t>Kitos atsargos</t>
  </si>
  <si>
    <t>Žaliavos ir medžiagos</t>
  </si>
  <si>
    <t>Nebaigta gamyba</t>
  </si>
  <si>
    <t>Pagaminta produkcija</t>
  </si>
  <si>
    <t>Pirktos prekės, skirtos parduoti</t>
  </si>
  <si>
    <t>Finansinio turto įsigijimo išlaidos (perskolinimas)</t>
  </si>
  <si>
    <t>Vidaus</t>
  </si>
  <si>
    <t>Grynieji pinigai ir indėliai banke (nacionaline valiuta)</t>
  </si>
  <si>
    <t>Grynieji pinigai</t>
  </si>
  <si>
    <t>Pervedamieji indėliai (pinigai bankuose)</t>
  </si>
  <si>
    <t>Kiti indėliai (pinigai bankuose)</t>
  </si>
  <si>
    <t>Vertybiniai popieriai (įsigyti), išskyrus akcijas</t>
  </si>
  <si>
    <t>Trumpalaikiai</t>
  </si>
  <si>
    <t>Ilgalaikiai</t>
  </si>
  <si>
    <t>Išvestinės finansinės priemonės</t>
  </si>
  <si>
    <t>Paskolos (suteiktos)</t>
  </si>
  <si>
    <t>Trumpalaikės</t>
  </si>
  <si>
    <t>Ilgalaikės</t>
  </si>
  <si>
    <t>Akcijos (įsigytos) ir kitas nuosavas kapitalas</t>
  </si>
  <si>
    <t>Draudimo techniniai atidėjiniai</t>
  </si>
  <si>
    <t>Kitos mokėtinos sumos</t>
  </si>
  <si>
    <t>Užsienio</t>
  </si>
  <si>
    <t>Grynieji pinigai ir indėliai banke (užsienio valiuta)</t>
  </si>
  <si>
    <t>Išlaidos dėl finansinių įsipareigojimų vykdymo (paskolų grąžinimas)</t>
  </si>
  <si>
    <t>Vertybiniai popieriai (išpirkti), išskyrus akcijas</t>
  </si>
  <si>
    <t>Paskolos (grąžintinos)</t>
  </si>
  <si>
    <t>Akcijos (parduotos) ir kitas nuosavas kapitalas</t>
  </si>
  <si>
    <t>IŠ VISO ASIGNAVIMŲ (2+3)</t>
  </si>
  <si>
    <t>(parašas)</t>
  </si>
  <si>
    <t>20___ m. patvirtintas asignavimų planas</t>
  </si>
  <si>
    <t>Nerezidentams</t>
  </si>
  <si>
    <t>Pervedamos Europos Sąjungos, kitos tarptautinės finansinės paramos ir bendrojo finansavimo lėšos</t>
  </si>
  <si>
    <t>Subsidijos iš Europos Sąjungos ir kitos tarptautinės finansinės paramos lėšų (ne valdžios sektoriui)</t>
  </si>
  <si>
    <t>Investicijos skirtos savivaldybėms</t>
  </si>
  <si>
    <t xml:space="preserve">Žemė </t>
  </si>
  <si>
    <t>Biologinis turtas ir mineraliniai ištekliai</t>
  </si>
  <si>
    <t>Gyvuliai ir kiti gyvūnai</t>
  </si>
  <si>
    <t>Pervedamos lėšos (kapitalui formuoti)</t>
  </si>
  <si>
    <t>Strateginės ir neliečiamosios atsargos</t>
  </si>
  <si>
    <t>(Asignavimų valdytojo) įstaigos pavadinimas:</t>
  </si>
  <si>
    <t>SUDERINTA</t>
  </si>
  <si>
    <t>(Parašas)</t>
  </si>
  <si>
    <t>(Data)</t>
  </si>
  <si>
    <t>(data ir numeris)</t>
  </si>
  <si>
    <t>(sudarymo vieta)</t>
  </si>
  <si>
    <t>(dokumento sudarytojo (įstaigos) pavadinimas)</t>
  </si>
  <si>
    <t xml:space="preserve">(įstaigos padalinio, atsakingo už planavimą,    </t>
  </si>
  <si>
    <t>pareigų pavadinimas)</t>
  </si>
  <si>
    <t>(įstaigos vadovo ar jo įgalioto asmens</t>
  </si>
  <si>
    <t>Forma BF-1 patvirtinta Lietuvos Respublikos finansų ministro 2009 m. birželio 19 d. įsakymu  Nr. 1K-194</t>
  </si>
  <si>
    <t>Finansavimo šaltinis:</t>
  </si>
  <si>
    <t>Programa:</t>
  </si>
  <si>
    <t xml:space="preserve">vadovo ar jo įgalioto asmens pareigų pavadinimas)   </t>
  </si>
  <si>
    <t>20___ m. asignavimų projektas (asignavimų valdytojo paraiška)</t>
  </si>
  <si>
    <t>(vardas ir pavardė)</t>
  </si>
  <si>
    <t xml:space="preserve">20__  m. PROGRAMOS  SĄMATA </t>
  </si>
  <si>
    <t>(Vardas ir pavardė)</t>
  </si>
  <si>
    <t>(Asignavimų valdytojo ar jo įgalioto asmens pareigų pavadinimas)</t>
  </si>
  <si>
    <t>Kiti ilgalaikiai indėliai (pinigai bankuose)</t>
  </si>
  <si>
    <t>Kiti trumpalaikiai indėliai (pinigai bankuose)</t>
  </si>
  <si>
    <t>Karinės atsargos</t>
  </si>
  <si>
    <t>Ilgalaikio materialiojo ir nematerialiojo turto nuoma (įskaitant veiklos nuomą)</t>
  </si>
  <si>
    <t>Apmokėjimas ekspertams ir konsultantams</t>
  </si>
  <si>
    <t>Komunalinės paslaugos</t>
  </si>
  <si>
    <t>(Lietuvos Respublikos finansų ministro 2015 m. liepos 23 d. įsakymo Nr. 1K-250 redakcija)</t>
  </si>
  <si>
    <t>tūkst.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</si>
</sst>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0"/>
      <name val="Arial"/>
      <charset val="186"/>
    </font>
    <font>
      <sz val="10"/>
      <name val="Arial"/>
      <charset val="186"/>
    </font>
    <font>
      <sz val="8"/>
      <name val="Times New Roman Baltic"/>
      <charset val="186"/>
    </font>
    <font>
      <sz val="10"/>
      <name val="Times New Roman Baltic"/>
      <family val="1"/>
      <charset val="186"/>
    </font>
    <font>
      <b/>
      <i/>
      <sz val="9"/>
      <name val="Times New Roman Baltic"/>
      <charset val="186"/>
    </font>
    <font>
      <b/>
      <sz val="10"/>
      <name val="Times New Roman Baltic"/>
      <charset val="186"/>
    </font>
    <font>
      <b/>
      <i/>
      <sz val="9"/>
      <name val="Times New Roman"/>
      <family val="1"/>
      <charset val="186"/>
    </font>
    <font>
      <sz val="7"/>
      <name val="Times New Roman Baltic"/>
      <family val="1"/>
      <charset val="186"/>
    </font>
    <font>
      <sz val="10"/>
      <name val="Times New Roman Baltic"/>
      <charset val="186"/>
    </font>
    <font>
      <b/>
      <i/>
      <sz val="10"/>
      <name val="Times New Roman Baltic"/>
      <charset val="186"/>
    </font>
    <font>
      <sz val="8"/>
      <name val="Times New Roman"/>
      <family val="1"/>
      <charset val="186"/>
    </font>
    <font>
      <sz val="9"/>
      <name val="Times New Roman Baltic"/>
      <charset val="186"/>
    </font>
    <font>
      <sz val="9"/>
      <name val="Times New Roman"/>
      <family val="1"/>
      <charset val="186"/>
    </font>
    <font>
      <sz val="9"/>
      <name val="Times New Roman Baltic"/>
      <family val="1"/>
      <charset val="186"/>
    </font>
    <font>
      <sz val="8"/>
      <name val="Arial"/>
      <charset val="186"/>
    </font>
    <font>
      <sz val="9"/>
      <name val="Arial"/>
      <charset val="186"/>
    </font>
    <font>
      <sz val="10"/>
      <name val="Arial"/>
      <charset val="186"/>
    </font>
    <font>
      <sz val="10"/>
      <name val="TimesLT"/>
      <charset val="186"/>
    </font>
    <font>
      <b/>
      <sz val="11"/>
      <name val="Times New Roman Baltic"/>
      <family val="1"/>
      <charset val="186"/>
    </font>
    <font>
      <sz val="11"/>
      <name val="Times New Roman Baltic"/>
      <charset val="186"/>
    </font>
    <font>
      <sz val="8"/>
      <name val="Times New Roman Baltic"/>
      <family val="1"/>
      <charset val="186"/>
    </font>
    <font>
      <b/>
      <i/>
      <sz val="7"/>
      <name val="Times New Roman Baltic"/>
      <charset val="186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7" fillId="0" borderId="0"/>
  </cellStyleXfs>
  <cellXfs count="129">
    <xf numFmtId="0" fontId="0" fillId="0" borderId="0" xfId="0"/>
    <xf numFmtId="0" fontId="0" fillId="0" borderId="0" xfId="0" applyFill="1" applyProtection="1"/>
    <xf numFmtId="1" fontId="2" fillId="0" borderId="1" xfId="0" applyNumberFormat="1" applyFont="1" applyFill="1" applyBorder="1" applyAlignment="1">
      <alignment horizontal="center"/>
    </xf>
    <xf numFmtId="1" fontId="2" fillId="0" borderId="2" xfId="0" applyNumberFormat="1" applyFont="1" applyFill="1" applyBorder="1" applyAlignment="1" applyProtection="1">
      <alignment horizontal="center"/>
    </xf>
    <xf numFmtId="1" fontId="2" fillId="0" borderId="2" xfId="0" applyNumberFormat="1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1" fontId="16" fillId="0" borderId="0" xfId="0" applyNumberFormat="1" applyFont="1" applyFill="1" applyBorder="1" applyAlignment="1" applyProtection="1">
      <alignment horizontal="center"/>
    </xf>
    <xf numFmtId="1" fontId="16" fillId="0" borderId="0" xfId="0" applyNumberFormat="1" applyFont="1" applyFill="1" applyAlignment="1">
      <alignment horizontal="center"/>
    </xf>
    <xf numFmtId="0" fontId="16" fillId="0" borderId="0" xfId="0" applyFont="1" applyFill="1"/>
    <xf numFmtId="0" fontId="16" fillId="0" borderId="0" xfId="0" applyFont="1" applyFill="1" applyProtection="1"/>
    <xf numFmtId="0" fontId="13" fillId="0" borderId="0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3" fillId="0" borderId="0" xfId="0" applyFont="1" applyFill="1" applyProtection="1"/>
    <xf numFmtId="0" fontId="16" fillId="0" borderId="0" xfId="0" applyFont="1" applyFill="1" applyAlignment="1" applyProtection="1">
      <alignment horizontal="center"/>
    </xf>
    <xf numFmtId="0" fontId="16" fillId="0" borderId="0" xfId="0" applyFont="1" applyFill="1" applyAlignment="1">
      <alignment horizontal="center"/>
    </xf>
    <xf numFmtId="49" fontId="13" fillId="0" borderId="0" xfId="1" applyNumberFormat="1" applyFont="1" applyFill="1" applyProtection="1"/>
    <xf numFmtId="164" fontId="13" fillId="0" borderId="0" xfId="1" applyNumberFormat="1" applyFont="1" applyFill="1" applyProtection="1"/>
    <xf numFmtId="0" fontId="16" fillId="0" borderId="0" xfId="0" applyFont="1" applyFill="1" applyBorder="1" applyAlignment="1" applyProtection="1">
      <alignment horizontal="center" wrapText="1"/>
      <protection locked="0"/>
    </xf>
    <xf numFmtId="0" fontId="0" fillId="0" borderId="0" xfId="0" applyFill="1" applyAlignment="1" applyProtection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49" fontId="3" fillId="0" borderId="0" xfId="1" applyNumberFormat="1" applyFont="1" applyFill="1" applyBorder="1" applyAlignment="1" applyProtection="1">
      <alignment horizontal="left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protection locked="0"/>
    </xf>
    <xf numFmtId="1" fontId="5" fillId="0" borderId="5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protection locked="0"/>
    </xf>
    <xf numFmtId="164" fontId="7" fillId="0" borderId="0" xfId="1" applyNumberFormat="1" applyFont="1" applyFill="1" applyAlignment="1" applyProtection="1"/>
    <xf numFmtId="0" fontId="6" fillId="0" borderId="0" xfId="0" applyFont="1" applyFill="1" applyBorder="1" applyAlignment="1" applyProtection="1"/>
    <xf numFmtId="49" fontId="3" fillId="0" borderId="0" xfId="1" applyNumberFormat="1" applyFont="1" applyFill="1" applyBorder="1" applyProtection="1"/>
    <xf numFmtId="0" fontId="3" fillId="0" borderId="0" xfId="1" applyFont="1" applyFill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/>
    <xf numFmtId="0" fontId="12" fillId="0" borderId="0" xfId="0" applyFont="1" applyFill="1" applyBorder="1" applyAlignment="1">
      <alignment horizontal="left" wrapText="1"/>
    </xf>
    <xf numFmtId="1" fontId="16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wrapText="1"/>
    </xf>
    <xf numFmtId="0" fontId="16" fillId="0" borderId="0" xfId="0" applyFont="1" applyFill="1" applyBorder="1" applyAlignment="1" applyProtection="1">
      <alignment wrapText="1"/>
      <protection locked="0"/>
    </xf>
    <xf numFmtId="0" fontId="16" fillId="0" borderId="0" xfId="0" applyFont="1" applyFill="1" applyBorder="1" applyProtection="1"/>
    <xf numFmtId="0" fontId="18" fillId="0" borderId="0" xfId="2" applyFont="1" applyFill="1" applyAlignment="1">
      <alignment horizontal="center" vertical="center" wrapText="1"/>
    </xf>
    <xf numFmtId="49" fontId="20" fillId="0" borderId="0" xfId="2" applyNumberFormat="1" applyFont="1" applyFill="1" applyBorder="1" applyAlignment="1" applyProtection="1">
      <protection locked="0"/>
    </xf>
    <xf numFmtId="0" fontId="3" fillId="0" borderId="6" xfId="0" applyFont="1" applyFill="1" applyBorder="1" applyAlignment="1" applyProtection="1">
      <alignment wrapText="1"/>
      <protection locked="0"/>
    </xf>
    <xf numFmtId="0" fontId="13" fillId="0" borderId="6" xfId="0" applyFont="1" applyFill="1" applyBorder="1" applyAlignment="1" applyProtection="1">
      <alignment wrapText="1"/>
      <protection locked="0"/>
    </xf>
    <xf numFmtId="0" fontId="11" fillId="0" borderId="0" xfId="0" applyFont="1" applyFill="1" applyAlignment="1">
      <alignment horizontal="center"/>
    </xf>
    <xf numFmtId="1" fontId="2" fillId="0" borderId="7" xfId="0" applyNumberFormat="1" applyFont="1" applyFill="1" applyBorder="1" applyAlignment="1" applyProtection="1">
      <alignment horizontal="center"/>
    </xf>
    <xf numFmtId="1" fontId="2" fillId="0" borderId="8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1" xfId="0" applyNumberFormat="1" applyFont="1" applyFill="1" applyBorder="1" applyAlignment="1" applyProtection="1">
      <alignment horizontal="center"/>
    </xf>
    <xf numFmtId="1" fontId="2" fillId="0" borderId="12" xfId="0" applyNumberFormat="1" applyFont="1" applyFill="1" applyBorder="1" applyAlignment="1" applyProtection="1">
      <alignment horizontal="center"/>
    </xf>
    <xf numFmtId="1" fontId="2" fillId="0" borderId="13" xfId="0" applyNumberFormat="1" applyFont="1" applyFill="1" applyBorder="1" applyAlignment="1" applyProtection="1">
      <alignment horizontal="center"/>
    </xf>
    <xf numFmtId="1" fontId="2" fillId="0" borderId="14" xfId="0" applyNumberFormat="1" applyFont="1" applyFill="1" applyBorder="1" applyAlignment="1">
      <alignment horizontal="center"/>
    </xf>
    <xf numFmtId="0" fontId="11" fillId="0" borderId="0" xfId="0" applyFont="1" applyFill="1" applyBorder="1" applyAlignment="1" applyProtection="1">
      <alignment horizontal="center" wrapText="1"/>
      <protection locked="0"/>
    </xf>
    <xf numFmtId="0" fontId="16" fillId="0" borderId="0" xfId="0" applyFont="1" applyFill="1" applyBorder="1" applyAlignment="1" applyProtection="1">
      <alignment horizontal="left" wrapText="1"/>
      <protection locked="0"/>
    </xf>
    <xf numFmtId="164" fontId="12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6" xfId="0" applyFont="1" applyFill="1" applyBorder="1" applyAlignment="1" applyProtection="1">
      <alignment horizontal="center" wrapText="1"/>
      <protection locked="0"/>
    </xf>
    <xf numFmtId="0" fontId="8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protection locked="0"/>
    </xf>
    <xf numFmtId="164" fontId="7" fillId="0" borderId="0" xfId="1" applyNumberFormat="1" applyFont="1" applyFill="1" applyBorder="1" applyAlignment="1" applyProtection="1"/>
    <xf numFmtId="1" fontId="2" fillId="0" borderId="15" xfId="0" applyNumberFormat="1" applyFont="1" applyFill="1" applyBorder="1" applyAlignment="1">
      <alignment horizontal="center"/>
    </xf>
    <xf numFmtId="1" fontId="2" fillId="0" borderId="16" xfId="0" applyNumberFormat="1" applyFont="1" applyFill="1" applyBorder="1" applyAlignment="1">
      <alignment horizontal="center"/>
    </xf>
    <xf numFmtId="1" fontId="2" fillId="0" borderId="17" xfId="0" applyNumberFormat="1" applyFont="1" applyFill="1" applyBorder="1" applyAlignment="1">
      <alignment horizontal="center"/>
    </xf>
    <xf numFmtId="1" fontId="2" fillId="0" borderId="18" xfId="0" applyNumberFormat="1" applyFont="1" applyFill="1" applyBorder="1" applyAlignment="1">
      <alignment horizontal="center"/>
    </xf>
    <xf numFmtId="1" fontId="2" fillId="0" borderId="16" xfId="0" applyNumberFormat="1" applyFont="1" applyFill="1" applyBorder="1" applyAlignment="1" applyProtection="1">
      <alignment horizontal="center"/>
    </xf>
    <xf numFmtId="1" fontId="2" fillId="0" borderId="19" xfId="0" applyNumberFormat="1" applyFont="1" applyFill="1" applyBorder="1" applyAlignment="1">
      <alignment horizontal="center"/>
    </xf>
    <xf numFmtId="1" fontId="2" fillId="0" borderId="20" xfId="0" applyNumberFormat="1" applyFont="1" applyFill="1" applyBorder="1" applyAlignment="1">
      <alignment horizontal="center"/>
    </xf>
    <xf numFmtId="164" fontId="8" fillId="0" borderId="21" xfId="1" applyNumberFormat="1" applyFont="1" applyFill="1" applyBorder="1" applyAlignment="1" applyProtection="1">
      <alignment horizontal="right"/>
    </xf>
    <xf numFmtId="164" fontId="11" fillId="0" borderId="22" xfId="1" applyNumberFormat="1" applyFont="1" applyFill="1" applyBorder="1" applyAlignment="1" applyProtection="1"/>
    <xf numFmtId="164" fontId="3" fillId="0" borderId="22" xfId="1" applyNumberFormat="1" applyFont="1" applyFill="1" applyBorder="1" applyAlignment="1" applyProtection="1">
      <alignment horizontal="right"/>
    </xf>
    <xf numFmtId="164" fontId="3" fillId="0" borderId="22" xfId="1" applyNumberFormat="1" applyFont="1" applyFill="1" applyBorder="1" applyAlignment="1" applyProtection="1">
      <alignment horizontal="right"/>
      <protection locked="0"/>
    </xf>
    <xf numFmtId="164" fontId="8" fillId="0" borderId="22" xfId="1" applyNumberFormat="1" applyFont="1" applyFill="1" applyBorder="1" applyAlignment="1" applyProtection="1">
      <alignment horizontal="right"/>
    </xf>
    <xf numFmtId="164" fontId="11" fillId="0" borderId="22" xfId="1" applyNumberFormat="1" applyFont="1" applyFill="1" applyBorder="1" applyAlignment="1" applyProtection="1">
      <alignment wrapText="1"/>
    </xf>
    <xf numFmtId="164" fontId="3" fillId="0" borderId="22" xfId="1" applyNumberFormat="1" applyFont="1" applyFill="1" applyBorder="1" applyAlignment="1" applyProtection="1">
      <alignment horizontal="right" wrapText="1"/>
      <protection locked="0"/>
    </xf>
    <xf numFmtId="164" fontId="16" fillId="0" borderId="22" xfId="0" applyNumberFormat="1" applyFont="1" applyFill="1" applyBorder="1" applyAlignment="1" applyProtection="1">
      <alignment horizontal="right"/>
      <protection locked="0"/>
    </xf>
    <xf numFmtId="164" fontId="11" fillId="0" borderId="22" xfId="0" applyNumberFormat="1" applyFont="1" applyFill="1" applyBorder="1" applyAlignment="1" applyProtection="1"/>
    <xf numFmtId="164" fontId="8" fillId="0" borderId="22" xfId="0" applyNumberFormat="1" applyFont="1" applyFill="1" applyBorder="1" applyAlignment="1" applyProtection="1">
      <alignment horizontal="right"/>
      <protection locked="0"/>
    </xf>
    <xf numFmtId="164" fontId="8" fillId="0" borderId="22" xfId="1" applyNumberFormat="1" applyFont="1" applyFill="1" applyBorder="1" applyAlignment="1" applyProtection="1">
      <alignment horizontal="right"/>
      <protection locked="0"/>
    </xf>
    <xf numFmtId="164" fontId="8" fillId="0" borderId="22" xfId="0" applyNumberFormat="1" applyFont="1" applyFill="1" applyBorder="1" applyAlignment="1" applyProtection="1">
      <alignment horizontal="right"/>
    </xf>
    <xf numFmtId="164" fontId="16" fillId="0" borderId="22" xfId="0" applyNumberFormat="1" applyFont="1" applyFill="1" applyBorder="1" applyAlignment="1" applyProtection="1">
      <alignment horizontal="right"/>
    </xf>
    <xf numFmtId="164" fontId="11" fillId="0" borderId="22" xfId="0" applyNumberFormat="1" applyFont="1" applyFill="1" applyBorder="1" applyAlignment="1" applyProtection="1">
      <protection locked="0"/>
    </xf>
    <xf numFmtId="164" fontId="8" fillId="0" borderId="23" xfId="0" applyNumberFormat="1" applyFont="1" applyFill="1" applyBorder="1" applyAlignment="1" applyProtection="1">
      <alignment horizontal="right"/>
    </xf>
    <xf numFmtId="0" fontId="8" fillId="0" borderId="0" xfId="0" applyFont="1" applyFill="1" applyBorder="1" applyAlignment="1" applyProtection="1"/>
    <xf numFmtId="0" fontId="9" fillId="0" borderId="0" xfId="0" applyFont="1" applyFill="1" applyBorder="1" applyAlignment="1"/>
    <xf numFmtId="0" fontId="0" fillId="0" borderId="0" xfId="0" applyFill="1" applyBorder="1" applyAlignment="1"/>
    <xf numFmtId="0" fontId="10" fillId="0" borderId="0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0" fillId="0" borderId="0" xfId="0" applyFill="1" applyBorder="1"/>
    <xf numFmtId="0" fontId="6" fillId="0" borderId="24" xfId="0" applyFont="1" applyFill="1" applyBorder="1" applyAlignment="1" applyProtection="1">
      <protection locked="0"/>
    </xf>
    <xf numFmtId="0" fontId="21" fillId="0" borderId="0" xfId="0" applyFont="1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164" fontId="11" fillId="0" borderId="22" xfId="1" applyNumberFormat="1" applyFont="1" applyFill="1" applyBorder="1" applyAlignment="1" applyProtection="1">
      <protection locked="0"/>
    </xf>
    <xf numFmtId="164" fontId="11" fillId="0" borderId="22" xfId="1" applyNumberFormat="1" applyFont="1" applyFill="1" applyBorder="1" applyAlignment="1" applyProtection="1">
      <alignment wrapText="1"/>
      <protection locked="0"/>
    </xf>
    <xf numFmtId="0" fontId="8" fillId="0" borderId="0" xfId="0" applyFont="1" applyFill="1"/>
    <xf numFmtId="0" fontId="8" fillId="0" borderId="0" xfId="0" applyFont="1" applyFill="1" applyBorder="1"/>
    <xf numFmtId="0" fontId="5" fillId="0" borderId="0" xfId="0" applyFont="1" applyFill="1" applyAlignment="1">
      <alignment horizontal="center"/>
    </xf>
    <xf numFmtId="164" fontId="7" fillId="0" borderId="0" xfId="1" applyNumberFormat="1" applyFont="1" applyFill="1" applyBorder="1" applyAlignment="1" applyProtection="1">
      <alignment horizontal="right" vertical="center"/>
    </xf>
    <xf numFmtId="0" fontId="12" fillId="0" borderId="28" xfId="0" applyFont="1" applyFill="1" applyBorder="1" applyAlignment="1">
      <alignment horizontal="left" wrapText="1"/>
    </xf>
    <xf numFmtId="0" fontId="16" fillId="0" borderId="24" xfId="0" applyFont="1" applyFill="1" applyBorder="1" applyAlignment="1" applyProtection="1">
      <alignment horizontal="center" wrapText="1"/>
      <protection locked="0"/>
    </xf>
    <xf numFmtId="0" fontId="12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 applyProtection="1">
      <alignment horizontal="center"/>
    </xf>
    <xf numFmtId="0" fontId="15" fillId="0" borderId="6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 wrapText="1"/>
      <protection locked="0"/>
    </xf>
    <xf numFmtId="0" fontId="16" fillId="0" borderId="6" xfId="0" applyFont="1" applyFill="1" applyBorder="1" applyAlignment="1" applyProtection="1">
      <alignment horizontal="center"/>
    </xf>
    <xf numFmtId="0" fontId="13" fillId="0" borderId="29" xfId="0" applyFont="1" applyFill="1" applyBorder="1" applyAlignment="1" applyProtection="1">
      <alignment horizontal="center"/>
    </xf>
    <xf numFmtId="0" fontId="8" fillId="0" borderId="0" xfId="0" applyFont="1" applyFill="1" applyAlignment="1">
      <alignment horizontal="center"/>
    </xf>
    <xf numFmtId="0" fontId="12" fillId="0" borderId="25" xfId="0" applyFont="1" applyFill="1" applyBorder="1" applyAlignment="1">
      <alignment horizontal="left" wrapText="1"/>
    </xf>
    <xf numFmtId="0" fontId="12" fillId="0" borderId="26" xfId="0" applyFont="1" applyFill="1" applyBorder="1" applyAlignment="1">
      <alignment horizontal="left" wrapText="1"/>
    </xf>
    <xf numFmtId="0" fontId="12" fillId="0" borderId="27" xfId="0" applyFont="1" applyFill="1" applyBorder="1" applyAlignment="1">
      <alignment horizontal="left" wrapText="1"/>
    </xf>
    <xf numFmtId="0" fontId="12" fillId="0" borderId="30" xfId="0" applyFont="1" applyFill="1" applyBorder="1" applyAlignment="1">
      <alignment horizontal="left" wrapText="1"/>
    </xf>
    <xf numFmtId="0" fontId="12" fillId="0" borderId="31" xfId="0" applyFont="1" applyFill="1" applyBorder="1" applyAlignment="1">
      <alignment horizontal="left" wrapText="1"/>
    </xf>
    <xf numFmtId="0" fontId="12" fillId="0" borderId="32" xfId="0" applyFont="1" applyFill="1" applyBorder="1" applyAlignment="1">
      <alignment horizontal="left" wrapText="1"/>
    </xf>
    <xf numFmtId="1" fontId="5" fillId="0" borderId="6" xfId="0" applyNumberFormat="1" applyFont="1" applyFill="1" applyBorder="1" applyAlignment="1" applyProtection="1">
      <alignment horizontal="center"/>
      <protection locked="0"/>
    </xf>
    <xf numFmtId="1" fontId="5" fillId="0" borderId="33" xfId="0" applyNumberFormat="1" applyFont="1" applyFill="1" applyBorder="1" applyAlignment="1" applyProtection="1">
      <alignment horizontal="center"/>
      <protection locked="0"/>
    </xf>
    <xf numFmtId="1" fontId="8" fillId="0" borderId="6" xfId="0" applyNumberFormat="1" applyFont="1" applyFill="1" applyBorder="1" applyAlignment="1" applyProtection="1">
      <alignment horizontal="left"/>
      <protection locked="0"/>
    </xf>
    <xf numFmtId="1" fontId="5" fillId="0" borderId="0" xfId="0" applyNumberFormat="1" applyFont="1" applyFill="1" applyBorder="1" applyAlignment="1" applyProtection="1">
      <alignment horizontal="center"/>
      <protection locked="0"/>
    </xf>
    <xf numFmtId="0" fontId="12" fillId="0" borderId="34" xfId="0" applyFont="1" applyFill="1" applyBorder="1" applyAlignment="1">
      <alignment horizontal="left" wrapText="1"/>
    </xf>
    <xf numFmtId="0" fontId="12" fillId="0" borderId="35" xfId="0" applyFont="1" applyFill="1" applyBorder="1" applyAlignment="1">
      <alignment horizontal="left" wrapText="1"/>
    </xf>
    <xf numFmtId="0" fontId="12" fillId="0" borderId="36" xfId="0" applyFont="1" applyFill="1" applyBorder="1" applyAlignment="1">
      <alignment horizontal="left" wrapText="1"/>
    </xf>
    <xf numFmtId="164" fontId="12" fillId="0" borderId="5" xfId="1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/>
    </xf>
    <xf numFmtId="0" fontId="0" fillId="0" borderId="6" xfId="0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left" wrapText="1"/>
    </xf>
    <xf numFmtId="49" fontId="20" fillId="0" borderId="6" xfId="2" applyNumberFormat="1" applyFont="1" applyFill="1" applyBorder="1" applyAlignment="1" applyProtection="1">
      <alignment horizontal="center"/>
      <protection locked="0"/>
    </xf>
    <xf numFmtId="0" fontId="3" fillId="0" borderId="29" xfId="2" applyFont="1" applyFill="1" applyBorder="1" applyAlignment="1">
      <alignment horizontal="center"/>
    </xf>
    <xf numFmtId="0" fontId="11" fillId="0" borderId="29" xfId="2" applyFont="1" applyFill="1" applyBorder="1" applyAlignment="1">
      <alignment horizontal="center" vertical="center" wrapText="1"/>
    </xf>
    <xf numFmtId="49" fontId="5" fillId="0" borderId="0" xfId="1" applyNumberFormat="1" applyFont="1" applyFill="1" applyAlignment="1" applyProtection="1">
      <alignment horizontal="center"/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0" fontId="11" fillId="0" borderId="0" xfId="2" applyFont="1" applyFill="1" applyAlignment="1">
      <alignment horizontal="center" vertical="center" wrapText="1"/>
    </xf>
    <xf numFmtId="0" fontId="19" fillId="0" borderId="6" xfId="2" applyFont="1" applyFill="1" applyBorder="1" applyAlignment="1" applyProtection="1">
      <alignment horizontal="center" vertical="center" wrapText="1"/>
      <protection locked="0"/>
    </xf>
  </cellXfs>
  <cellStyles count="3">
    <cellStyle name="Įprastas" xfId="0" builtinId="0"/>
    <cellStyle name="Normal_Sheet1" xfId="1"/>
    <cellStyle name="Normal_TRECFORMantras200133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4"/>
  <sheetViews>
    <sheetView showZeros="0" tabSelected="1" workbookViewId="0">
      <selection activeCell="Q16" sqref="Q16"/>
    </sheetView>
  </sheetViews>
  <sheetFormatPr defaultRowHeight="12.75"/>
  <cols>
    <col min="1" max="1" width="2" style="19" customWidth="1"/>
    <col min="2" max="3" width="2.7109375" style="20" customWidth="1"/>
    <col min="4" max="5" width="2.5703125" style="20" customWidth="1"/>
    <col min="6" max="6" width="2.42578125" style="20" customWidth="1"/>
    <col min="7" max="7" width="21.28515625" style="21" customWidth="1"/>
    <col min="8" max="8" width="11" style="21" customWidth="1"/>
    <col min="9" max="9" width="10.7109375" style="21" customWidth="1"/>
    <col min="10" max="10" width="10.85546875" style="21" customWidth="1"/>
    <col min="11" max="11" width="11.28515625" style="21" customWidth="1"/>
    <col min="12" max="12" width="12.5703125" style="21" customWidth="1"/>
    <col min="13" max="16384" width="9.140625" style="21"/>
  </cols>
  <sheetData>
    <row r="1" spans="1:12" ht="36.75" customHeight="1">
      <c r="G1" s="1"/>
      <c r="H1" s="1"/>
      <c r="I1" s="1"/>
      <c r="J1" s="121" t="s">
        <v>152</v>
      </c>
      <c r="K1" s="121"/>
      <c r="L1" s="121"/>
    </row>
    <row r="2" spans="1:12" ht="24" customHeight="1">
      <c r="G2" s="1"/>
      <c r="H2" s="1"/>
      <c r="I2" s="1"/>
      <c r="J2" s="121" t="s">
        <v>167</v>
      </c>
      <c r="K2" s="121"/>
      <c r="L2" s="121"/>
    </row>
    <row r="3" spans="1:12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>
      <c r="A4" s="92"/>
      <c r="B4" s="92"/>
      <c r="C4" s="92"/>
      <c r="D4" s="92"/>
      <c r="E4" s="92"/>
      <c r="F4" s="122"/>
      <c r="G4" s="122"/>
      <c r="H4" s="122"/>
      <c r="I4" s="122"/>
      <c r="J4" s="122"/>
      <c r="K4" s="122"/>
      <c r="L4" s="92"/>
    </row>
    <row r="5" spans="1:12">
      <c r="A5" s="92"/>
      <c r="B5" s="92"/>
      <c r="C5" s="92"/>
      <c r="D5" s="92"/>
      <c r="E5" s="92"/>
      <c r="F5" s="123" t="s">
        <v>148</v>
      </c>
      <c r="G5" s="123"/>
      <c r="H5" s="123"/>
      <c r="I5" s="123"/>
      <c r="J5" s="123"/>
      <c r="K5" s="123"/>
      <c r="L5" s="92"/>
    </row>
    <row r="6" spans="1:12">
      <c r="A6" s="92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</row>
    <row r="7" spans="1:12">
      <c r="A7" s="125" t="s">
        <v>158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</row>
    <row r="8" spans="1:12">
      <c r="C8" s="31"/>
      <c r="D8" s="93"/>
      <c r="E8" s="36"/>
      <c r="F8" s="126"/>
      <c r="G8" s="126"/>
      <c r="H8" s="126"/>
      <c r="I8" s="126"/>
      <c r="J8" s="126"/>
      <c r="K8" s="126"/>
      <c r="L8" s="94"/>
    </row>
    <row r="9" spans="1:12" ht="14.25">
      <c r="C9" s="31"/>
      <c r="D9" s="93"/>
      <c r="E9" s="36"/>
      <c r="F9" s="127" t="s">
        <v>146</v>
      </c>
      <c r="G9" s="127"/>
      <c r="H9" s="127"/>
      <c r="I9" s="127"/>
      <c r="J9" s="127"/>
      <c r="K9" s="127"/>
      <c r="L9" s="39"/>
    </row>
    <row r="10" spans="1:12" ht="15">
      <c r="C10" s="31"/>
      <c r="D10" s="93"/>
      <c r="E10" s="36"/>
      <c r="F10" s="128"/>
      <c r="G10" s="128"/>
      <c r="H10" s="128"/>
      <c r="I10" s="128"/>
      <c r="J10" s="128"/>
      <c r="K10" s="128"/>
      <c r="L10" s="39"/>
    </row>
    <row r="11" spans="1:12" ht="14.25">
      <c r="E11" s="36"/>
      <c r="F11" s="124" t="s">
        <v>147</v>
      </c>
      <c r="G11" s="124"/>
      <c r="H11" s="124"/>
      <c r="I11" s="124"/>
      <c r="J11" s="124"/>
      <c r="K11" s="124"/>
      <c r="L11" s="39"/>
    </row>
    <row r="12" spans="1:12">
      <c r="E12" s="36"/>
      <c r="F12" s="21"/>
      <c r="L12" s="40"/>
    </row>
    <row r="13" spans="1:12">
      <c r="A13" s="22" t="s">
        <v>142</v>
      </c>
      <c r="B13" s="23"/>
      <c r="C13" s="23"/>
      <c r="D13" s="23"/>
      <c r="E13" s="23"/>
      <c r="F13" s="23"/>
      <c r="G13" s="24"/>
      <c r="H13" s="24"/>
      <c r="I13" s="24"/>
      <c r="J13" s="25"/>
      <c r="K13" s="25"/>
      <c r="L13" s="25"/>
    </row>
    <row r="14" spans="1:12">
      <c r="A14" s="111"/>
      <c r="B14" s="111"/>
      <c r="C14" s="111"/>
      <c r="D14" s="111"/>
      <c r="E14" s="111"/>
      <c r="F14" s="111"/>
      <c r="G14" s="111"/>
      <c r="H14" s="111"/>
      <c r="I14" s="26"/>
      <c r="J14" s="27" t="s">
        <v>0</v>
      </c>
      <c r="K14" s="27" t="s">
        <v>1</v>
      </c>
      <c r="L14" s="27" t="s">
        <v>2</v>
      </c>
    </row>
    <row r="15" spans="1:12">
      <c r="A15" s="112"/>
      <c r="B15" s="112"/>
      <c r="C15" s="112"/>
      <c r="D15" s="112"/>
      <c r="E15" s="112"/>
      <c r="F15" s="112"/>
      <c r="G15" s="112"/>
      <c r="H15" s="112"/>
      <c r="I15" s="24"/>
      <c r="J15" s="88"/>
      <c r="K15" s="86"/>
      <c r="L15" s="27" t="s">
        <v>3</v>
      </c>
    </row>
    <row r="16" spans="1:12">
      <c r="A16" s="114"/>
      <c r="B16" s="114"/>
      <c r="C16" s="114"/>
      <c r="D16" s="114"/>
      <c r="E16" s="114"/>
      <c r="F16" s="114"/>
      <c r="G16" s="114"/>
      <c r="H16" s="114"/>
      <c r="I16" s="26"/>
      <c r="J16" s="26"/>
      <c r="K16" s="87"/>
      <c r="L16" s="28"/>
    </row>
    <row r="17" spans="1:12" ht="13.5" customHeight="1">
      <c r="A17" s="113" t="s">
        <v>154</v>
      </c>
      <c r="B17" s="113"/>
      <c r="C17" s="113"/>
      <c r="D17" s="113"/>
      <c r="E17" s="113"/>
      <c r="F17" s="113"/>
      <c r="G17" s="113"/>
      <c r="H17" s="113"/>
      <c r="I17" s="57"/>
      <c r="J17" s="89"/>
      <c r="K17" s="25"/>
      <c r="L17" s="25"/>
    </row>
    <row r="18" spans="1:12">
      <c r="A18" s="112"/>
      <c r="B18" s="112"/>
      <c r="C18" s="112"/>
      <c r="D18" s="112"/>
      <c r="E18" s="112"/>
      <c r="F18" s="112"/>
      <c r="G18" s="112"/>
      <c r="H18" s="112"/>
      <c r="I18" s="57"/>
      <c r="J18" s="57"/>
      <c r="K18" s="57"/>
      <c r="L18" s="27" t="s">
        <v>3</v>
      </c>
    </row>
    <row r="19" spans="1:12">
      <c r="A19" s="119"/>
      <c r="B19" s="119"/>
      <c r="C19" s="119"/>
      <c r="D19" s="119"/>
      <c r="E19" s="119"/>
      <c r="F19" s="119"/>
      <c r="G19" s="119"/>
      <c r="H19" s="119"/>
      <c r="I19" s="57"/>
      <c r="J19" s="57"/>
      <c r="K19" s="57"/>
      <c r="L19" s="57"/>
    </row>
    <row r="20" spans="1:12">
      <c r="A20" s="56" t="s">
        <v>153</v>
      </c>
      <c r="B20" s="56"/>
      <c r="C20" s="56"/>
      <c r="D20" s="56"/>
      <c r="E20" s="56"/>
      <c r="F20" s="56"/>
      <c r="G20" s="56"/>
      <c r="H20" s="25"/>
      <c r="I20" s="25"/>
      <c r="J20" s="25"/>
      <c r="K20" s="25"/>
      <c r="L20" s="25"/>
    </row>
    <row r="21" spans="1:12">
      <c r="A21" s="114"/>
      <c r="B21" s="114"/>
      <c r="C21" s="114"/>
      <c r="D21" s="114"/>
      <c r="E21" s="114"/>
      <c r="F21" s="114"/>
      <c r="G21" s="114"/>
      <c r="H21" s="56"/>
      <c r="I21" s="57"/>
      <c r="J21" s="57"/>
      <c r="K21" s="57"/>
      <c r="L21" s="57"/>
    </row>
    <row r="22" spans="1:12">
      <c r="A22" s="114"/>
      <c r="B22" s="114"/>
      <c r="C22" s="114"/>
      <c r="D22" s="114"/>
      <c r="E22" s="114"/>
      <c r="F22" s="114"/>
      <c r="G22" s="114"/>
      <c r="H22" s="29"/>
      <c r="I22" s="29"/>
      <c r="J22" s="30"/>
      <c r="L22" s="27" t="s">
        <v>3</v>
      </c>
    </row>
    <row r="23" spans="1:12" ht="13.5">
      <c r="A23" s="81" t="s">
        <v>4</v>
      </c>
      <c r="B23" s="82"/>
      <c r="C23" s="82"/>
      <c r="D23" s="82"/>
      <c r="E23" s="82"/>
      <c r="F23" s="82"/>
      <c r="G23" s="83"/>
      <c r="H23" s="83"/>
      <c r="I23" s="25"/>
      <c r="J23" s="25"/>
      <c r="K23" s="25"/>
      <c r="L23" s="25"/>
    </row>
    <row r="24" spans="1:12">
      <c r="A24" s="111"/>
      <c r="B24" s="111"/>
      <c r="C24" s="111"/>
      <c r="D24" s="111"/>
      <c r="E24" s="111"/>
      <c r="F24" s="111"/>
      <c r="G24" s="111"/>
      <c r="H24" s="111"/>
      <c r="I24" s="84"/>
      <c r="J24" s="86"/>
      <c r="K24" s="83"/>
      <c r="L24" s="58" t="s">
        <v>3</v>
      </c>
    </row>
    <row r="25" spans="1:12">
      <c r="A25" s="112"/>
      <c r="B25" s="112"/>
      <c r="C25" s="112"/>
      <c r="D25" s="112"/>
      <c r="E25" s="112"/>
      <c r="F25" s="112"/>
      <c r="G25" s="112"/>
      <c r="H25" s="112"/>
      <c r="I25" s="57"/>
      <c r="J25" s="57"/>
      <c r="K25" s="57"/>
      <c r="L25" s="57"/>
    </row>
    <row r="26" spans="1:12">
      <c r="A26" s="112"/>
      <c r="B26" s="112"/>
      <c r="C26" s="112"/>
      <c r="D26" s="112"/>
      <c r="E26" s="112"/>
      <c r="F26" s="112"/>
      <c r="G26" s="112"/>
      <c r="H26" s="112"/>
      <c r="I26" s="57"/>
      <c r="J26" s="57"/>
      <c r="K26" s="57"/>
      <c r="L26" s="57"/>
    </row>
    <row r="27" spans="1:12">
      <c r="A27" s="120"/>
      <c r="B27" s="120"/>
      <c r="C27" s="120"/>
      <c r="D27" s="120"/>
      <c r="E27" s="120"/>
      <c r="F27" s="120"/>
      <c r="G27" s="120"/>
      <c r="H27" s="120"/>
      <c r="I27" s="85"/>
      <c r="J27" s="85"/>
      <c r="K27" s="85"/>
      <c r="L27" s="95" t="s">
        <v>168</v>
      </c>
    </row>
    <row r="28" spans="1:12" ht="73.5" customHeight="1">
      <c r="A28" s="118" t="s">
        <v>5</v>
      </c>
      <c r="B28" s="118"/>
      <c r="C28" s="118"/>
      <c r="D28" s="118"/>
      <c r="E28" s="118"/>
      <c r="F28" s="118"/>
      <c r="G28" s="118" t="s">
        <v>6</v>
      </c>
      <c r="H28" s="118"/>
      <c r="I28" s="118"/>
      <c r="J28" s="118"/>
      <c r="K28" s="54" t="s">
        <v>132</v>
      </c>
      <c r="L28" s="54" t="s">
        <v>156</v>
      </c>
    </row>
    <row r="29" spans="1:12">
      <c r="A29" s="44">
        <v>2</v>
      </c>
      <c r="B29" s="45"/>
      <c r="C29" s="45"/>
      <c r="D29" s="45"/>
      <c r="E29" s="45"/>
      <c r="F29" s="59"/>
      <c r="G29" s="115" t="s">
        <v>7</v>
      </c>
      <c r="H29" s="116"/>
      <c r="I29" s="116"/>
      <c r="J29" s="117"/>
      <c r="K29" s="66">
        <f>K30+K36+K54+K70+K75+K85+K97+K107+K114</f>
        <v>0</v>
      </c>
      <c r="L29" s="66">
        <f>L30+L36+L54+L70+L75+L85+L97+L107+L114</f>
        <v>0</v>
      </c>
    </row>
    <row r="30" spans="1:12">
      <c r="A30" s="46">
        <v>2</v>
      </c>
      <c r="B30" s="4">
        <v>1</v>
      </c>
      <c r="C30" s="4"/>
      <c r="D30" s="4"/>
      <c r="E30" s="4"/>
      <c r="F30" s="60"/>
      <c r="G30" s="105" t="s">
        <v>8</v>
      </c>
      <c r="H30" s="106"/>
      <c r="I30" s="106"/>
      <c r="J30" s="107"/>
      <c r="K30" s="67">
        <f>K31+K34</f>
        <v>0</v>
      </c>
      <c r="L30" s="67">
        <f>L31+L34</f>
        <v>0</v>
      </c>
    </row>
    <row r="31" spans="1:12">
      <c r="A31" s="46">
        <v>2</v>
      </c>
      <c r="B31" s="4">
        <v>1</v>
      </c>
      <c r="C31" s="4">
        <v>1</v>
      </c>
      <c r="D31" s="4"/>
      <c r="E31" s="4"/>
      <c r="F31" s="60"/>
      <c r="G31" s="105" t="s">
        <v>9</v>
      </c>
      <c r="H31" s="106"/>
      <c r="I31" s="106"/>
      <c r="J31" s="107"/>
      <c r="K31" s="67">
        <f>K32+K33</f>
        <v>0</v>
      </c>
      <c r="L31" s="68">
        <f>(L32+L33)</f>
        <v>0</v>
      </c>
    </row>
    <row r="32" spans="1:12">
      <c r="A32" s="46">
        <v>2</v>
      </c>
      <c r="B32" s="4">
        <v>1</v>
      </c>
      <c r="C32" s="4">
        <v>1</v>
      </c>
      <c r="D32" s="4">
        <v>1</v>
      </c>
      <c r="E32" s="4">
        <v>1</v>
      </c>
      <c r="F32" s="60">
        <v>1</v>
      </c>
      <c r="G32" s="105" t="s">
        <v>10</v>
      </c>
      <c r="H32" s="106"/>
      <c r="I32" s="106"/>
      <c r="J32" s="107"/>
      <c r="K32" s="90"/>
      <c r="L32" s="69"/>
    </row>
    <row r="33" spans="1:12">
      <c r="A33" s="46">
        <v>2</v>
      </c>
      <c r="B33" s="4">
        <v>1</v>
      </c>
      <c r="C33" s="4">
        <v>1</v>
      </c>
      <c r="D33" s="4">
        <v>1</v>
      </c>
      <c r="E33" s="4">
        <v>1</v>
      </c>
      <c r="F33" s="60">
        <v>2</v>
      </c>
      <c r="G33" s="105" t="s">
        <v>11</v>
      </c>
      <c r="H33" s="106"/>
      <c r="I33" s="106"/>
      <c r="J33" s="107"/>
      <c r="K33" s="90"/>
      <c r="L33" s="69"/>
    </row>
    <row r="34" spans="1:12">
      <c r="A34" s="47">
        <v>2</v>
      </c>
      <c r="B34" s="2">
        <v>1</v>
      </c>
      <c r="C34" s="2">
        <v>2</v>
      </c>
      <c r="D34" s="2"/>
      <c r="E34" s="2"/>
      <c r="F34" s="61"/>
      <c r="G34" s="105" t="s">
        <v>12</v>
      </c>
      <c r="H34" s="106"/>
      <c r="I34" s="106"/>
      <c r="J34" s="107"/>
      <c r="K34" s="67">
        <f>K35</f>
        <v>0</v>
      </c>
      <c r="L34" s="68">
        <f>L35</f>
        <v>0</v>
      </c>
    </row>
    <row r="35" spans="1:12">
      <c r="A35" s="46">
        <v>2</v>
      </c>
      <c r="B35" s="4">
        <v>1</v>
      </c>
      <c r="C35" s="4">
        <v>2</v>
      </c>
      <c r="D35" s="4">
        <v>1</v>
      </c>
      <c r="E35" s="4">
        <v>1</v>
      </c>
      <c r="F35" s="60">
        <v>1</v>
      </c>
      <c r="G35" s="105" t="s">
        <v>12</v>
      </c>
      <c r="H35" s="106"/>
      <c r="I35" s="106"/>
      <c r="J35" s="107"/>
      <c r="K35" s="90"/>
      <c r="L35" s="69"/>
    </row>
    <row r="36" spans="1:12">
      <c r="A36" s="46">
        <v>2</v>
      </c>
      <c r="B36" s="4">
        <v>2</v>
      </c>
      <c r="C36" s="4"/>
      <c r="D36" s="4"/>
      <c r="E36" s="4"/>
      <c r="F36" s="60"/>
      <c r="G36" s="105" t="s">
        <v>13</v>
      </c>
      <c r="H36" s="106"/>
      <c r="I36" s="106"/>
      <c r="J36" s="107"/>
      <c r="K36" s="67">
        <f>K37</f>
        <v>0</v>
      </c>
      <c r="L36" s="70">
        <f>L37</f>
        <v>0</v>
      </c>
    </row>
    <row r="37" spans="1:12">
      <c r="A37" s="46">
        <v>2</v>
      </c>
      <c r="B37" s="4">
        <v>2</v>
      </c>
      <c r="C37" s="4">
        <v>1</v>
      </c>
      <c r="D37" s="4"/>
      <c r="E37" s="4"/>
      <c r="F37" s="60"/>
      <c r="G37" s="105" t="s">
        <v>13</v>
      </c>
      <c r="H37" s="106"/>
      <c r="I37" s="106"/>
      <c r="J37" s="107"/>
      <c r="K37" s="71">
        <f>SUM(K38:K53)</f>
        <v>0</v>
      </c>
      <c r="L37" s="71">
        <f>SUM(L38:L53)</f>
        <v>0</v>
      </c>
    </row>
    <row r="38" spans="1:12">
      <c r="A38" s="46">
        <v>2</v>
      </c>
      <c r="B38" s="4">
        <v>2</v>
      </c>
      <c r="C38" s="4">
        <v>1</v>
      </c>
      <c r="D38" s="4">
        <v>1</v>
      </c>
      <c r="E38" s="4">
        <v>1</v>
      </c>
      <c r="F38" s="60">
        <v>1</v>
      </c>
      <c r="G38" s="105" t="s">
        <v>14</v>
      </c>
      <c r="H38" s="106"/>
      <c r="I38" s="106"/>
      <c r="J38" s="107"/>
      <c r="K38" s="91"/>
      <c r="L38" s="72"/>
    </row>
    <row r="39" spans="1:12">
      <c r="A39" s="46">
        <v>2</v>
      </c>
      <c r="B39" s="4">
        <v>2</v>
      </c>
      <c r="C39" s="4">
        <v>1</v>
      </c>
      <c r="D39" s="4">
        <v>1</v>
      </c>
      <c r="E39" s="4">
        <v>1</v>
      </c>
      <c r="F39" s="60">
        <v>2</v>
      </c>
      <c r="G39" s="105" t="s">
        <v>15</v>
      </c>
      <c r="H39" s="106"/>
      <c r="I39" s="106"/>
      <c r="J39" s="107"/>
      <c r="K39" s="91"/>
      <c r="L39" s="72"/>
    </row>
    <row r="40" spans="1:12">
      <c r="A40" s="46">
        <v>2</v>
      </c>
      <c r="B40" s="4">
        <v>2</v>
      </c>
      <c r="C40" s="4">
        <v>1</v>
      </c>
      <c r="D40" s="4">
        <v>1</v>
      </c>
      <c r="E40" s="4">
        <v>1</v>
      </c>
      <c r="F40" s="60">
        <v>5</v>
      </c>
      <c r="G40" s="105" t="s">
        <v>16</v>
      </c>
      <c r="H40" s="106"/>
      <c r="I40" s="106"/>
      <c r="J40" s="107"/>
      <c r="K40" s="91"/>
      <c r="L40" s="72"/>
    </row>
    <row r="41" spans="1:12">
      <c r="A41" s="46">
        <v>2</v>
      </c>
      <c r="B41" s="4">
        <v>2</v>
      </c>
      <c r="C41" s="4">
        <v>1</v>
      </c>
      <c r="D41" s="4">
        <v>1</v>
      </c>
      <c r="E41" s="4">
        <v>1</v>
      </c>
      <c r="F41" s="60">
        <v>6</v>
      </c>
      <c r="G41" s="105" t="s">
        <v>17</v>
      </c>
      <c r="H41" s="106"/>
      <c r="I41" s="106"/>
      <c r="J41" s="107"/>
      <c r="K41" s="90"/>
      <c r="L41" s="69"/>
    </row>
    <row r="42" spans="1:12">
      <c r="A42" s="46">
        <v>2</v>
      </c>
      <c r="B42" s="4">
        <v>2</v>
      </c>
      <c r="C42" s="4">
        <v>1</v>
      </c>
      <c r="D42" s="4">
        <v>1</v>
      </c>
      <c r="E42" s="4">
        <v>1</v>
      </c>
      <c r="F42" s="60">
        <v>7</v>
      </c>
      <c r="G42" s="105" t="s">
        <v>18</v>
      </c>
      <c r="H42" s="106"/>
      <c r="I42" s="106"/>
      <c r="J42" s="107"/>
      <c r="K42" s="90"/>
      <c r="L42" s="69"/>
    </row>
    <row r="43" spans="1:12">
      <c r="A43" s="46">
        <v>2</v>
      </c>
      <c r="B43" s="4">
        <v>2</v>
      </c>
      <c r="C43" s="4">
        <v>1</v>
      </c>
      <c r="D43" s="4">
        <v>1</v>
      </c>
      <c r="E43" s="4">
        <v>1</v>
      </c>
      <c r="F43" s="60">
        <v>8</v>
      </c>
      <c r="G43" s="105" t="s">
        <v>19</v>
      </c>
      <c r="H43" s="106"/>
      <c r="I43" s="106"/>
      <c r="J43" s="107"/>
      <c r="K43" s="90"/>
      <c r="L43" s="69"/>
    </row>
    <row r="44" spans="1:12">
      <c r="A44" s="46">
        <v>2</v>
      </c>
      <c r="B44" s="4">
        <v>2</v>
      </c>
      <c r="C44" s="4">
        <v>1</v>
      </c>
      <c r="D44" s="4">
        <v>1</v>
      </c>
      <c r="E44" s="4">
        <v>1</v>
      </c>
      <c r="F44" s="60">
        <v>10</v>
      </c>
      <c r="G44" s="105" t="s">
        <v>21</v>
      </c>
      <c r="H44" s="106"/>
      <c r="I44" s="106"/>
      <c r="J44" s="107"/>
      <c r="K44" s="90"/>
      <c r="L44" s="69"/>
    </row>
    <row r="45" spans="1:12" ht="27" customHeight="1">
      <c r="A45" s="46">
        <v>2</v>
      </c>
      <c r="B45" s="4">
        <v>2</v>
      </c>
      <c r="C45" s="4">
        <v>1</v>
      </c>
      <c r="D45" s="4">
        <v>1</v>
      </c>
      <c r="E45" s="4">
        <v>1</v>
      </c>
      <c r="F45" s="60">
        <v>11</v>
      </c>
      <c r="G45" s="105" t="s">
        <v>22</v>
      </c>
      <c r="H45" s="106"/>
      <c r="I45" s="106"/>
      <c r="J45" s="107"/>
      <c r="K45" s="91"/>
      <c r="L45" s="72"/>
    </row>
    <row r="46" spans="1:12">
      <c r="A46" s="46">
        <v>2</v>
      </c>
      <c r="B46" s="4">
        <v>2</v>
      </c>
      <c r="C46" s="4">
        <v>1</v>
      </c>
      <c r="D46" s="4">
        <v>1</v>
      </c>
      <c r="E46" s="4">
        <v>1</v>
      </c>
      <c r="F46" s="60">
        <v>12</v>
      </c>
      <c r="G46" s="105" t="s">
        <v>23</v>
      </c>
      <c r="H46" s="106"/>
      <c r="I46" s="106"/>
      <c r="J46" s="107"/>
      <c r="K46" s="90"/>
      <c r="L46" s="69"/>
    </row>
    <row r="47" spans="1:12">
      <c r="A47" s="46">
        <v>2</v>
      </c>
      <c r="B47" s="4">
        <v>2</v>
      </c>
      <c r="C47" s="4">
        <v>1</v>
      </c>
      <c r="D47" s="4">
        <v>1</v>
      </c>
      <c r="E47" s="4">
        <v>1</v>
      </c>
      <c r="F47" s="60">
        <v>14</v>
      </c>
      <c r="G47" s="105" t="s">
        <v>164</v>
      </c>
      <c r="H47" s="106"/>
      <c r="I47" s="106"/>
      <c r="J47" s="107"/>
      <c r="K47" s="90"/>
      <c r="L47" s="69"/>
    </row>
    <row r="48" spans="1:12">
      <c r="A48" s="46">
        <v>2</v>
      </c>
      <c r="B48" s="4">
        <v>2</v>
      </c>
      <c r="C48" s="4">
        <v>1</v>
      </c>
      <c r="D48" s="4">
        <v>1</v>
      </c>
      <c r="E48" s="4">
        <v>1</v>
      </c>
      <c r="F48" s="60">
        <v>15</v>
      </c>
      <c r="G48" s="105" t="s">
        <v>24</v>
      </c>
      <c r="H48" s="106"/>
      <c r="I48" s="106"/>
      <c r="J48" s="107"/>
      <c r="K48" s="90"/>
      <c r="L48" s="69"/>
    </row>
    <row r="49" spans="1:12">
      <c r="A49" s="46">
        <v>2</v>
      </c>
      <c r="B49" s="4">
        <v>2</v>
      </c>
      <c r="C49" s="4">
        <v>1</v>
      </c>
      <c r="D49" s="4">
        <v>1</v>
      </c>
      <c r="E49" s="4">
        <v>1</v>
      </c>
      <c r="F49" s="60">
        <v>16</v>
      </c>
      <c r="G49" s="105" t="s">
        <v>25</v>
      </c>
      <c r="H49" s="106"/>
      <c r="I49" s="106"/>
      <c r="J49" s="107"/>
      <c r="K49" s="90"/>
      <c r="L49" s="69"/>
    </row>
    <row r="50" spans="1:12">
      <c r="A50" s="46">
        <v>2</v>
      </c>
      <c r="B50" s="4">
        <v>2</v>
      </c>
      <c r="C50" s="4">
        <v>1</v>
      </c>
      <c r="D50" s="4">
        <v>1</v>
      </c>
      <c r="E50" s="4">
        <v>1</v>
      </c>
      <c r="F50" s="60">
        <v>17</v>
      </c>
      <c r="G50" s="105" t="s">
        <v>165</v>
      </c>
      <c r="H50" s="106"/>
      <c r="I50" s="106"/>
      <c r="J50" s="107"/>
      <c r="K50" s="90"/>
      <c r="L50" s="69"/>
    </row>
    <row r="51" spans="1:12">
      <c r="A51" s="46">
        <v>2</v>
      </c>
      <c r="B51" s="4">
        <v>2</v>
      </c>
      <c r="C51" s="4">
        <v>1</v>
      </c>
      <c r="D51" s="4">
        <v>1</v>
      </c>
      <c r="E51" s="4">
        <v>1</v>
      </c>
      <c r="F51" s="60">
        <v>18</v>
      </c>
      <c r="G51" s="105" t="s">
        <v>26</v>
      </c>
      <c r="H51" s="106"/>
      <c r="I51" s="106"/>
      <c r="J51" s="107"/>
      <c r="K51" s="90"/>
      <c r="L51" s="69"/>
    </row>
    <row r="52" spans="1:12">
      <c r="A52" s="46">
        <v>2</v>
      </c>
      <c r="B52" s="4">
        <v>2</v>
      </c>
      <c r="C52" s="4">
        <v>1</v>
      </c>
      <c r="D52" s="4">
        <v>1</v>
      </c>
      <c r="E52" s="4">
        <v>1</v>
      </c>
      <c r="F52" s="60">
        <v>20</v>
      </c>
      <c r="G52" s="105" t="s">
        <v>166</v>
      </c>
      <c r="H52" s="106"/>
      <c r="I52" s="106"/>
      <c r="J52" s="107"/>
      <c r="K52" s="90"/>
      <c r="L52" s="69"/>
    </row>
    <row r="53" spans="1:12">
      <c r="A53" s="46">
        <v>2</v>
      </c>
      <c r="B53" s="4">
        <v>2</v>
      </c>
      <c r="C53" s="4">
        <v>1</v>
      </c>
      <c r="D53" s="4">
        <v>1</v>
      </c>
      <c r="E53" s="4">
        <v>1</v>
      </c>
      <c r="F53" s="60">
        <v>30</v>
      </c>
      <c r="G53" s="105" t="s">
        <v>27</v>
      </c>
      <c r="H53" s="106"/>
      <c r="I53" s="106"/>
      <c r="J53" s="107"/>
      <c r="K53" s="90"/>
      <c r="L53" s="69"/>
    </row>
    <row r="54" spans="1:12">
      <c r="A54" s="46">
        <v>2</v>
      </c>
      <c r="B54" s="4">
        <v>3</v>
      </c>
      <c r="C54" s="4"/>
      <c r="D54" s="4"/>
      <c r="E54" s="4"/>
      <c r="F54" s="60"/>
      <c r="G54" s="105" t="s">
        <v>28</v>
      </c>
      <c r="H54" s="106"/>
      <c r="I54" s="106"/>
      <c r="J54" s="107"/>
      <c r="K54" s="67">
        <f>K55+K68</f>
        <v>0</v>
      </c>
      <c r="L54" s="70">
        <f>SUM(L55+L68)</f>
        <v>0</v>
      </c>
    </row>
    <row r="55" spans="1:12">
      <c r="A55" s="46">
        <v>2</v>
      </c>
      <c r="B55" s="4">
        <v>3</v>
      </c>
      <c r="C55" s="4">
        <v>1</v>
      </c>
      <c r="D55" s="4"/>
      <c r="E55" s="4"/>
      <c r="F55" s="60"/>
      <c r="G55" s="105" t="s">
        <v>29</v>
      </c>
      <c r="H55" s="106"/>
      <c r="I55" s="106"/>
      <c r="J55" s="107"/>
      <c r="K55" s="67">
        <f>K56+K60+K64</f>
        <v>0</v>
      </c>
      <c r="L55" s="67">
        <f>L56+L60+L64</f>
        <v>0</v>
      </c>
    </row>
    <row r="56" spans="1:12">
      <c r="A56" s="46">
        <v>2</v>
      </c>
      <c r="B56" s="4">
        <v>3</v>
      </c>
      <c r="C56" s="4">
        <v>1</v>
      </c>
      <c r="D56" s="4">
        <v>1</v>
      </c>
      <c r="E56" s="4"/>
      <c r="F56" s="60"/>
      <c r="G56" s="105" t="s">
        <v>133</v>
      </c>
      <c r="H56" s="106"/>
      <c r="I56" s="106"/>
      <c r="J56" s="107"/>
      <c r="K56" s="67">
        <f>K57+K58+K59</f>
        <v>0</v>
      </c>
      <c r="L56" s="67">
        <f>L57+L58+L59</f>
        <v>0</v>
      </c>
    </row>
    <row r="57" spans="1:12">
      <c r="A57" s="46">
        <v>2</v>
      </c>
      <c r="B57" s="4">
        <v>3</v>
      </c>
      <c r="C57" s="4">
        <v>1</v>
      </c>
      <c r="D57" s="4">
        <v>1</v>
      </c>
      <c r="E57" s="4">
        <v>1</v>
      </c>
      <c r="F57" s="60">
        <v>1</v>
      </c>
      <c r="G57" s="105" t="s">
        <v>30</v>
      </c>
      <c r="H57" s="106"/>
      <c r="I57" s="106"/>
      <c r="J57" s="107"/>
      <c r="K57" s="90"/>
      <c r="L57" s="69"/>
    </row>
    <row r="58" spans="1:12">
      <c r="A58" s="46">
        <v>2</v>
      </c>
      <c r="B58" s="4">
        <v>3</v>
      </c>
      <c r="C58" s="4">
        <v>1</v>
      </c>
      <c r="D58" s="4">
        <v>1</v>
      </c>
      <c r="E58" s="4">
        <v>1</v>
      </c>
      <c r="F58" s="60">
        <v>2</v>
      </c>
      <c r="G58" s="105" t="s">
        <v>31</v>
      </c>
      <c r="H58" s="106"/>
      <c r="I58" s="106"/>
      <c r="J58" s="107"/>
      <c r="K58" s="90"/>
      <c r="L58" s="69"/>
    </row>
    <row r="59" spans="1:12">
      <c r="A59" s="46">
        <v>2</v>
      </c>
      <c r="B59" s="4">
        <v>3</v>
      </c>
      <c r="C59" s="4">
        <v>1</v>
      </c>
      <c r="D59" s="4">
        <v>1</v>
      </c>
      <c r="E59" s="4">
        <v>1</v>
      </c>
      <c r="F59" s="60">
        <v>3</v>
      </c>
      <c r="G59" s="105" t="s">
        <v>32</v>
      </c>
      <c r="H59" s="106"/>
      <c r="I59" s="106"/>
      <c r="J59" s="107"/>
      <c r="K59" s="90"/>
      <c r="L59" s="69"/>
    </row>
    <row r="60" spans="1:12">
      <c r="A60" s="46">
        <v>2</v>
      </c>
      <c r="B60" s="4">
        <v>3</v>
      </c>
      <c r="C60" s="4">
        <v>1</v>
      </c>
      <c r="D60" s="4">
        <v>2</v>
      </c>
      <c r="E60" s="4"/>
      <c r="F60" s="60"/>
      <c r="G60" s="105" t="s">
        <v>33</v>
      </c>
      <c r="H60" s="106"/>
      <c r="I60" s="106"/>
      <c r="J60" s="107"/>
      <c r="K60" s="67">
        <f>K61+K62+K63</f>
        <v>0</v>
      </c>
      <c r="L60" s="67">
        <f>L61+L62+L63</f>
        <v>0</v>
      </c>
    </row>
    <row r="61" spans="1:12">
      <c r="A61" s="46">
        <v>2</v>
      </c>
      <c r="B61" s="4">
        <v>3</v>
      </c>
      <c r="C61" s="4">
        <v>1</v>
      </c>
      <c r="D61" s="4">
        <v>2</v>
      </c>
      <c r="E61" s="4">
        <v>1</v>
      </c>
      <c r="F61" s="60">
        <v>1</v>
      </c>
      <c r="G61" s="105" t="s">
        <v>30</v>
      </c>
      <c r="H61" s="106"/>
      <c r="I61" s="106"/>
      <c r="J61" s="107"/>
      <c r="K61" s="91"/>
      <c r="L61" s="72"/>
    </row>
    <row r="62" spans="1:12">
      <c r="A62" s="46">
        <v>2</v>
      </c>
      <c r="B62" s="4">
        <v>3</v>
      </c>
      <c r="C62" s="4">
        <v>1</v>
      </c>
      <c r="D62" s="4">
        <v>2</v>
      </c>
      <c r="E62" s="4">
        <v>1</v>
      </c>
      <c r="F62" s="60">
        <v>2</v>
      </c>
      <c r="G62" s="105" t="s">
        <v>31</v>
      </c>
      <c r="H62" s="106"/>
      <c r="I62" s="106"/>
      <c r="J62" s="107"/>
      <c r="K62" s="90"/>
      <c r="L62" s="69"/>
    </row>
    <row r="63" spans="1:12">
      <c r="A63" s="46">
        <v>2</v>
      </c>
      <c r="B63" s="4">
        <v>3</v>
      </c>
      <c r="C63" s="4">
        <v>1</v>
      </c>
      <c r="D63" s="4">
        <v>2</v>
      </c>
      <c r="E63" s="4">
        <v>1</v>
      </c>
      <c r="F63" s="60">
        <v>3</v>
      </c>
      <c r="G63" s="105" t="s">
        <v>32</v>
      </c>
      <c r="H63" s="106"/>
      <c r="I63" s="106"/>
      <c r="J63" s="107"/>
      <c r="K63" s="90"/>
      <c r="L63" s="69"/>
    </row>
    <row r="64" spans="1:12">
      <c r="A64" s="46">
        <v>2</v>
      </c>
      <c r="B64" s="4">
        <v>3</v>
      </c>
      <c r="C64" s="4">
        <v>1</v>
      </c>
      <c r="D64" s="4">
        <v>3</v>
      </c>
      <c r="E64" s="4"/>
      <c r="F64" s="60"/>
      <c r="G64" s="105" t="s">
        <v>34</v>
      </c>
      <c r="H64" s="106"/>
      <c r="I64" s="106"/>
      <c r="J64" s="107"/>
      <c r="K64" s="67">
        <f>K65+K66+K67</f>
        <v>0</v>
      </c>
      <c r="L64" s="67">
        <f>L65+L66+L67</f>
        <v>0</v>
      </c>
    </row>
    <row r="65" spans="1:12">
      <c r="A65" s="46">
        <v>2</v>
      </c>
      <c r="B65" s="4">
        <v>3</v>
      </c>
      <c r="C65" s="4">
        <v>1</v>
      </c>
      <c r="D65" s="4">
        <v>3</v>
      </c>
      <c r="E65" s="4">
        <v>1</v>
      </c>
      <c r="F65" s="60">
        <v>1</v>
      </c>
      <c r="G65" s="105" t="s">
        <v>35</v>
      </c>
      <c r="H65" s="106"/>
      <c r="I65" s="106"/>
      <c r="J65" s="107"/>
      <c r="K65" s="90"/>
      <c r="L65" s="69"/>
    </row>
    <row r="66" spans="1:12">
      <c r="A66" s="46">
        <v>2</v>
      </c>
      <c r="B66" s="4">
        <v>3</v>
      </c>
      <c r="C66" s="4">
        <v>1</v>
      </c>
      <c r="D66" s="4">
        <v>3</v>
      </c>
      <c r="E66" s="4">
        <v>1</v>
      </c>
      <c r="F66" s="60">
        <v>2</v>
      </c>
      <c r="G66" s="105" t="s">
        <v>36</v>
      </c>
      <c r="H66" s="106"/>
      <c r="I66" s="106"/>
      <c r="J66" s="107"/>
      <c r="K66" s="90"/>
      <c r="L66" s="69"/>
    </row>
    <row r="67" spans="1:12">
      <c r="A67" s="46">
        <v>2</v>
      </c>
      <c r="B67" s="4">
        <v>3</v>
      </c>
      <c r="C67" s="4">
        <v>1</v>
      </c>
      <c r="D67" s="4">
        <v>3</v>
      </c>
      <c r="E67" s="4">
        <v>1</v>
      </c>
      <c r="F67" s="60">
        <v>3</v>
      </c>
      <c r="G67" s="105" t="s">
        <v>37</v>
      </c>
      <c r="H67" s="106"/>
      <c r="I67" s="106"/>
      <c r="J67" s="107"/>
      <c r="K67" s="90"/>
      <c r="L67" s="69"/>
    </row>
    <row r="68" spans="1:12">
      <c r="A68" s="46">
        <v>2</v>
      </c>
      <c r="B68" s="4">
        <v>3</v>
      </c>
      <c r="C68" s="4">
        <v>2</v>
      </c>
      <c r="D68" s="4"/>
      <c r="E68" s="4"/>
      <c r="F68" s="60"/>
      <c r="G68" s="105" t="s">
        <v>38</v>
      </c>
      <c r="H68" s="106"/>
      <c r="I68" s="106"/>
      <c r="J68" s="107"/>
      <c r="K68" s="67">
        <f>K69</f>
        <v>0</v>
      </c>
      <c r="L68" s="67">
        <f>L69</f>
        <v>0</v>
      </c>
    </row>
    <row r="69" spans="1:12">
      <c r="A69" s="46">
        <v>2</v>
      </c>
      <c r="B69" s="4">
        <v>3</v>
      </c>
      <c r="C69" s="4">
        <v>2</v>
      </c>
      <c r="D69" s="4">
        <v>1</v>
      </c>
      <c r="E69" s="4">
        <v>1</v>
      </c>
      <c r="F69" s="60">
        <v>1</v>
      </c>
      <c r="G69" s="105" t="s">
        <v>39</v>
      </c>
      <c r="H69" s="106"/>
      <c r="I69" s="106"/>
      <c r="J69" s="107"/>
      <c r="K69" s="79"/>
      <c r="L69" s="73"/>
    </row>
    <row r="70" spans="1:12">
      <c r="A70" s="46">
        <v>2</v>
      </c>
      <c r="B70" s="4">
        <v>4</v>
      </c>
      <c r="C70" s="4"/>
      <c r="D70" s="4"/>
      <c r="E70" s="4"/>
      <c r="F70" s="60"/>
      <c r="G70" s="105" t="s">
        <v>40</v>
      </c>
      <c r="H70" s="106"/>
      <c r="I70" s="106"/>
      <c r="J70" s="107"/>
      <c r="K70" s="67">
        <f>K71</f>
        <v>0</v>
      </c>
      <c r="L70" s="67">
        <f>L71</f>
        <v>0</v>
      </c>
    </row>
    <row r="71" spans="1:12">
      <c r="A71" s="46">
        <v>2</v>
      </c>
      <c r="B71" s="4">
        <v>4</v>
      </c>
      <c r="C71" s="4">
        <v>1</v>
      </c>
      <c r="D71" s="4"/>
      <c r="E71" s="4"/>
      <c r="F71" s="60"/>
      <c r="G71" s="105" t="s">
        <v>41</v>
      </c>
      <c r="H71" s="106"/>
      <c r="I71" s="106"/>
      <c r="J71" s="107"/>
      <c r="K71" s="67">
        <f>K72+K73+K74</f>
        <v>0</v>
      </c>
      <c r="L71" s="67">
        <f>L72+L73+L74</f>
        <v>0</v>
      </c>
    </row>
    <row r="72" spans="1:12">
      <c r="A72" s="46">
        <v>2</v>
      </c>
      <c r="B72" s="4">
        <v>4</v>
      </c>
      <c r="C72" s="4">
        <v>1</v>
      </c>
      <c r="D72" s="4">
        <v>1</v>
      </c>
      <c r="E72" s="4">
        <v>1</v>
      </c>
      <c r="F72" s="60">
        <v>1</v>
      </c>
      <c r="G72" s="105" t="s">
        <v>42</v>
      </c>
      <c r="H72" s="106"/>
      <c r="I72" s="106"/>
      <c r="J72" s="107"/>
      <c r="K72" s="79"/>
      <c r="L72" s="73"/>
    </row>
    <row r="73" spans="1:12">
      <c r="A73" s="46">
        <v>2</v>
      </c>
      <c r="B73" s="4">
        <v>4</v>
      </c>
      <c r="C73" s="4">
        <v>1</v>
      </c>
      <c r="D73" s="4">
        <v>1</v>
      </c>
      <c r="E73" s="4">
        <v>1</v>
      </c>
      <c r="F73" s="60">
        <v>2</v>
      </c>
      <c r="G73" s="105" t="s">
        <v>43</v>
      </c>
      <c r="H73" s="106"/>
      <c r="I73" s="106"/>
      <c r="J73" s="107"/>
      <c r="K73" s="79"/>
      <c r="L73" s="73"/>
    </row>
    <row r="74" spans="1:12">
      <c r="A74" s="46">
        <v>2</v>
      </c>
      <c r="B74" s="4">
        <v>4</v>
      </c>
      <c r="C74" s="4">
        <v>1</v>
      </c>
      <c r="D74" s="4">
        <v>1</v>
      </c>
      <c r="E74" s="4">
        <v>1</v>
      </c>
      <c r="F74" s="60">
        <v>3</v>
      </c>
      <c r="G74" s="105" t="s">
        <v>44</v>
      </c>
      <c r="H74" s="106"/>
      <c r="I74" s="106"/>
      <c r="J74" s="107"/>
      <c r="K74" s="79"/>
      <c r="L74" s="73"/>
    </row>
    <row r="75" spans="1:12">
      <c r="A75" s="46">
        <v>2</v>
      </c>
      <c r="B75" s="4">
        <v>5</v>
      </c>
      <c r="C75" s="4"/>
      <c r="D75" s="4"/>
      <c r="E75" s="4"/>
      <c r="F75" s="60"/>
      <c r="G75" s="105" t="s">
        <v>45</v>
      </c>
      <c r="H75" s="106"/>
      <c r="I75" s="106"/>
      <c r="J75" s="107"/>
      <c r="K75" s="67">
        <f>K76+K79+K82</f>
        <v>0</v>
      </c>
      <c r="L75" s="67">
        <f>L76+L79+L82</f>
        <v>0</v>
      </c>
    </row>
    <row r="76" spans="1:12">
      <c r="A76" s="46">
        <v>2</v>
      </c>
      <c r="B76" s="4">
        <v>5</v>
      </c>
      <c r="C76" s="4">
        <v>1</v>
      </c>
      <c r="D76" s="4"/>
      <c r="E76" s="4"/>
      <c r="F76" s="60"/>
      <c r="G76" s="105" t="s">
        <v>46</v>
      </c>
      <c r="H76" s="106"/>
      <c r="I76" s="106"/>
      <c r="J76" s="107"/>
      <c r="K76" s="74">
        <f>K77+K78</f>
        <v>0</v>
      </c>
      <c r="L76" s="74">
        <f>L77+L78</f>
        <v>0</v>
      </c>
    </row>
    <row r="77" spans="1:12">
      <c r="A77" s="46">
        <v>2</v>
      </c>
      <c r="B77" s="4">
        <v>5</v>
      </c>
      <c r="C77" s="4">
        <v>1</v>
      </c>
      <c r="D77" s="4">
        <v>1</v>
      </c>
      <c r="E77" s="4">
        <v>1</v>
      </c>
      <c r="F77" s="60">
        <v>1</v>
      </c>
      <c r="G77" s="105" t="s">
        <v>47</v>
      </c>
      <c r="H77" s="106"/>
      <c r="I77" s="106"/>
      <c r="J77" s="107"/>
      <c r="K77" s="79"/>
      <c r="L77" s="73"/>
    </row>
    <row r="78" spans="1:12">
      <c r="A78" s="46">
        <v>2</v>
      </c>
      <c r="B78" s="4">
        <v>5</v>
      </c>
      <c r="C78" s="4">
        <v>1</v>
      </c>
      <c r="D78" s="4">
        <v>1</v>
      </c>
      <c r="E78" s="4">
        <v>1</v>
      </c>
      <c r="F78" s="60">
        <v>2</v>
      </c>
      <c r="G78" s="105" t="s">
        <v>48</v>
      </c>
      <c r="H78" s="106"/>
      <c r="I78" s="106"/>
      <c r="J78" s="107"/>
      <c r="K78" s="79"/>
      <c r="L78" s="73"/>
    </row>
    <row r="79" spans="1:12">
      <c r="A79" s="46">
        <v>2</v>
      </c>
      <c r="B79" s="4">
        <v>5</v>
      </c>
      <c r="C79" s="4">
        <v>2</v>
      </c>
      <c r="D79" s="4"/>
      <c r="E79" s="4"/>
      <c r="F79" s="60"/>
      <c r="G79" s="105" t="s">
        <v>49</v>
      </c>
      <c r="H79" s="106"/>
      <c r="I79" s="106"/>
      <c r="J79" s="107"/>
      <c r="K79" s="67">
        <f>K80+K81</f>
        <v>0</v>
      </c>
      <c r="L79" s="67">
        <f>L80+L81</f>
        <v>0</v>
      </c>
    </row>
    <row r="80" spans="1:12">
      <c r="A80" s="46">
        <v>2</v>
      </c>
      <c r="B80" s="4">
        <v>5</v>
      </c>
      <c r="C80" s="4">
        <v>2</v>
      </c>
      <c r="D80" s="4">
        <v>1</v>
      </c>
      <c r="E80" s="4">
        <v>1</v>
      </c>
      <c r="F80" s="60">
        <v>1</v>
      </c>
      <c r="G80" s="105" t="s">
        <v>47</v>
      </c>
      <c r="H80" s="106"/>
      <c r="I80" s="106"/>
      <c r="J80" s="107"/>
      <c r="K80" s="90"/>
      <c r="L80" s="69"/>
    </row>
    <row r="81" spans="1:12">
      <c r="A81" s="46">
        <v>2</v>
      </c>
      <c r="B81" s="4">
        <v>5</v>
      </c>
      <c r="C81" s="4">
        <v>2</v>
      </c>
      <c r="D81" s="4">
        <v>1</v>
      </c>
      <c r="E81" s="4">
        <v>1</v>
      </c>
      <c r="F81" s="60">
        <v>2</v>
      </c>
      <c r="G81" s="105" t="s">
        <v>48</v>
      </c>
      <c r="H81" s="106"/>
      <c r="I81" s="106"/>
      <c r="J81" s="107"/>
      <c r="K81" s="79"/>
      <c r="L81" s="73"/>
    </row>
    <row r="82" spans="1:12">
      <c r="A82" s="46">
        <v>2</v>
      </c>
      <c r="B82" s="4">
        <v>5</v>
      </c>
      <c r="C82" s="4">
        <v>3</v>
      </c>
      <c r="D82" s="4"/>
      <c r="E82" s="4"/>
      <c r="F82" s="60"/>
      <c r="G82" s="105" t="s">
        <v>50</v>
      </c>
      <c r="H82" s="106"/>
      <c r="I82" s="106"/>
      <c r="J82" s="107"/>
      <c r="K82" s="74">
        <f>K83+K84</f>
        <v>0</v>
      </c>
      <c r="L82" s="74">
        <f>L83+L84</f>
        <v>0</v>
      </c>
    </row>
    <row r="83" spans="1:12">
      <c r="A83" s="46">
        <v>2</v>
      </c>
      <c r="B83" s="4">
        <v>5</v>
      </c>
      <c r="C83" s="4">
        <v>3</v>
      </c>
      <c r="D83" s="4">
        <v>1</v>
      </c>
      <c r="E83" s="4">
        <v>1</v>
      </c>
      <c r="F83" s="60">
        <v>1</v>
      </c>
      <c r="G83" s="105" t="s">
        <v>47</v>
      </c>
      <c r="H83" s="106"/>
      <c r="I83" s="106"/>
      <c r="J83" s="107"/>
      <c r="K83" s="79"/>
      <c r="L83" s="69"/>
    </row>
    <row r="84" spans="1:12">
      <c r="A84" s="46">
        <v>2</v>
      </c>
      <c r="B84" s="4">
        <v>5</v>
      </c>
      <c r="C84" s="4">
        <v>3</v>
      </c>
      <c r="D84" s="4">
        <v>1</v>
      </c>
      <c r="E84" s="4">
        <v>1</v>
      </c>
      <c r="F84" s="60">
        <v>2</v>
      </c>
      <c r="G84" s="105" t="s">
        <v>48</v>
      </c>
      <c r="H84" s="106"/>
      <c r="I84" s="106"/>
      <c r="J84" s="107"/>
      <c r="K84" s="79"/>
      <c r="L84" s="73"/>
    </row>
    <row r="85" spans="1:12">
      <c r="A85" s="46">
        <v>2</v>
      </c>
      <c r="B85" s="4">
        <v>6</v>
      </c>
      <c r="C85" s="4"/>
      <c r="D85" s="4"/>
      <c r="E85" s="4"/>
      <c r="F85" s="60"/>
      <c r="G85" s="105" t="s">
        <v>51</v>
      </c>
      <c r="H85" s="106"/>
      <c r="I85" s="106"/>
      <c r="J85" s="107"/>
      <c r="K85" s="74">
        <f>K86+K89+K91+K93+K95</f>
        <v>0</v>
      </c>
      <c r="L85" s="74">
        <f>L86+L89+L91+L93+L95</f>
        <v>0</v>
      </c>
    </row>
    <row r="86" spans="1:12">
      <c r="A86" s="46">
        <v>2</v>
      </c>
      <c r="B86" s="4">
        <v>6</v>
      </c>
      <c r="C86" s="4">
        <v>1</v>
      </c>
      <c r="D86" s="4"/>
      <c r="E86" s="4"/>
      <c r="F86" s="60"/>
      <c r="G86" s="105" t="s">
        <v>52</v>
      </c>
      <c r="H86" s="106"/>
      <c r="I86" s="106"/>
      <c r="J86" s="107"/>
      <c r="K86" s="74">
        <f>K87+K88</f>
        <v>0</v>
      </c>
      <c r="L86" s="74">
        <f>L87+L88</f>
        <v>0</v>
      </c>
    </row>
    <row r="87" spans="1:12">
      <c r="A87" s="46">
        <v>2</v>
      </c>
      <c r="B87" s="4">
        <v>6</v>
      </c>
      <c r="C87" s="4">
        <v>1</v>
      </c>
      <c r="D87" s="4">
        <v>1</v>
      </c>
      <c r="E87" s="4">
        <v>1</v>
      </c>
      <c r="F87" s="60">
        <v>1</v>
      </c>
      <c r="G87" s="105" t="s">
        <v>53</v>
      </c>
      <c r="H87" s="106"/>
      <c r="I87" s="106"/>
      <c r="J87" s="107"/>
      <c r="K87" s="79"/>
      <c r="L87" s="73"/>
    </row>
    <row r="88" spans="1:12">
      <c r="A88" s="46">
        <v>2</v>
      </c>
      <c r="B88" s="4">
        <v>6</v>
      </c>
      <c r="C88" s="4">
        <v>1</v>
      </c>
      <c r="D88" s="4">
        <v>1</v>
      </c>
      <c r="E88" s="4">
        <v>1</v>
      </c>
      <c r="F88" s="60">
        <v>2</v>
      </c>
      <c r="G88" s="105" t="s">
        <v>54</v>
      </c>
      <c r="H88" s="106"/>
      <c r="I88" s="106"/>
      <c r="J88" s="107"/>
      <c r="K88" s="79"/>
      <c r="L88" s="75"/>
    </row>
    <row r="89" spans="1:12">
      <c r="A89" s="46">
        <v>2</v>
      </c>
      <c r="B89" s="4">
        <v>6</v>
      </c>
      <c r="C89" s="4">
        <v>2</v>
      </c>
      <c r="D89" s="4"/>
      <c r="E89" s="4"/>
      <c r="F89" s="60"/>
      <c r="G89" s="105" t="s">
        <v>55</v>
      </c>
      <c r="H89" s="106"/>
      <c r="I89" s="106"/>
      <c r="J89" s="107"/>
      <c r="K89" s="74">
        <f>K90</f>
        <v>0</v>
      </c>
      <c r="L89" s="74">
        <f>L90</f>
        <v>0</v>
      </c>
    </row>
    <row r="90" spans="1:12">
      <c r="A90" s="46">
        <v>2</v>
      </c>
      <c r="B90" s="4">
        <v>6</v>
      </c>
      <c r="C90" s="4">
        <v>2</v>
      </c>
      <c r="D90" s="4">
        <v>1</v>
      </c>
      <c r="E90" s="4">
        <v>1</v>
      </c>
      <c r="F90" s="60">
        <v>1</v>
      </c>
      <c r="G90" s="105" t="s">
        <v>55</v>
      </c>
      <c r="H90" s="106"/>
      <c r="I90" s="106"/>
      <c r="J90" s="107"/>
      <c r="K90" s="79"/>
      <c r="L90" s="73"/>
    </row>
    <row r="91" spans="1:12">
      <c r="A91" s="46">
        <v>2</v>
      </c>
      <c r="B91" s="4">
        <v>6</v>
      </c>
      <c r="C91" s="4">
        <v>3</v>
      </c>
      <c r="D91" s="4"/>
      <c r="E91" s="4"/>
      <c r="F91" s="60"/>
      <c r="G91" s="105" t="s">
        <v>56</v>
      </c>
      <c r="H91" s="106"/>
      <c r="I91" s="106"/>
      <c r="J91" s="107"/>
      <c r="K91" s="74">
        <f>K92</f>
        <v>0</v>
      </c>
      <c r="L91" s="74">
        <f>L92</f>
        <v>0</v>
      </c>
    </row>
    <row r="92" spans="1:12">
      <c r="A92" s="46">
        <v>2</v>
      </c>
      <c r="B92" s="4">
        <v>6</v>
      </c>
      <c r="C92" s="4">
        <v>3</v>
      </c>
      <c r="D92" s="4">
        <v>1</v>
      </c>
      <c r="E92" s="4">
        <v>1</v>
      </c>
      <c r="F92" s="60">
        <v>1</v>
      </c>
      <c r="G92" s="105" t="s">
        <v>56</v>
      </c>
      <c r="H92" s="106"/>
      <c r="I92" s="106"/>
      <c r="J92" s="107"/>
      <c r="K92" s="79"/>
      <c r="L92" s="73"/>
    </row>
    <row r="93" spans="1:12">
      <c r="A93" s="46">
        <v>2</v>
      </c>
      <c r="B93" s="4">
        <v>6</v>
      </c>
      <c r="C93" s="4">
        <v>4</v>
      </c>
      <c r="D93" s="4"/>
      <c r="E93" s="4"/>
      <c r="F93" s="60"/>
      <c r="G93" s="105" t="s">
        <v>57</v>
      </c>
      <c r="H93" s="106"/>
      <c r="I93" s="106"/>
      <c r="J93" s="107"/>
      <c r="K93" s="74">
        <f>K94</f>
        <v>0</v>
      </c>
      <c r="L93" s="74">
        <f>L94</f>
        <v>0</v>
      </c>
    </row>
    <row r="94" spans="1:12">
      <c r="A94" s="46">
        <v>2</v>
      </c>
      <c r="B94" s="4">
        <v>6</v>
      </c>
      <c r="C94" s="4">
        <v>4</v>
      </c>
      <c r="D94" s="4">
        <v>1</v>
      </c>
      <c r="E94" s="4">
        <v>1</v>
      </c>
      <c r="F94" s="60">
        <v>1</v>
      </c>
      <c r="G94" s="105" t="s">
        <v>57</v>
      </c>
      <c r="H94" s="106"/>
      <c r="I94" s="106"/>
      <c r="J94" s="107"/>
      <c r="K94" s="79"/>
      <c r="L94" s="73"/>
    </row>
    <row r="95" spans="1:12">
      <c r="A95" s="46">
        <v>2</v>
      </c>
      <c r="B95" s="4">
        <v>6</v>
      </c>
      <c r="C95" s="4">
        <v>5</v>
      </c>
      <c r="D95" s="4"/>
      <c r="E95" s="4"/>
      <c r="F95" s="60"/>
      <c r="G95" s="105" t="s">
        <v>58</v>
      </c>
      <c r="H95" s="106"/>
      <c r="I95" s="106"/>
      <c r="J95" s="107"/>
      <c r="K95" s="74">
        <f>K96</f>
        <v>0</v>
      </c>
      <c r="L95" s="74">
        <f>L96</f>
        <v>0</v>
      </c>
    </row>
    <row r="96" spans="1:12">
      <c r="A96" s="46">
        <v>2</v>
      </c>
      <c r="B96" s="4">
        <v>6</v>
      </c>
      <c r="C96" s="4">
        <v>5</v>
      </c>
      <c r="D96" s="4">
        <v>1</v>
      </c>
      <c r="E96" s="4">
        <v>1</v>
      </c>
      <c r="F96" s="60">
        <v>1</v>
      </c>
      <c r="G96" s="105" t="s">
        <v>58</v>
      </c>
      <c r="H96" s="106"/>
      <c r="I96" s="106"/>
      <c r="J96" s="107"/>
      <c r="K96" s="79"/>
      <c r="L96" s="76"/>
    </row>
    <row r="97" spans="1:12">
      <c r="A97" s="46">
        <v>2</v>
      </c>
      <c r="B97" s="4">
        <v>7</v>
      </c>
      <c r="C97" s="4"/>
      <c r="D97" s="4"/>
      <c r="E97" s="4"/>
      <c r="F97" s="60"/>
      <c r="G97" s="105" t="s">
        <v>59</v>
      </c>
      <c r="H97" s="106"/>
      <c r="I97" s="106"/>
      <c r="J97" s="107"/>
      <c r="K97" s="74">
        <f>K98+K101+K104</f>
        <v>0</v>
      </c>
      <c r="L97" s="74">
        <f>L98+L101+L104</f>
        <v>0</v>
      </c>
    </row>
    <row r="98" spans="1:12">
      <c r="A98" s="46">
        <v>2</v>
      </c>
      <c r="B98" s="4">
        <v>7</v>
      </c>
      <c r="C98" s="4">
        <v>1</v>
      </c>
      <c r="D98" s="4"/>
      <c r="E98" s="4"/>
      <c r="F98" s="60"/>
      <c r="G98" s="105" t="s">
        <v>60</v>
      </c>
      <c r="H98" s="106"/>
      <c r="I98" s="106"/>
      <c r="J98" s="107"/>
      <c r="K98" s="74">
        <f>K99+K100</f>
        <v>0</v>
      </c>
      <c r="L98" s="74">
        <f>L99+L100</f>
        <v>0</v>
      </c>
    </row>
    <row r="99" spans="1:12">
      <c r="A99" s="46">
        <v>2</v>
      </c>
      <c r="B99" s="4">
        <v>7</v>
      </c>
      <c r="C99" s="4">
        <v>1</v>
      </c>
      <c r="D99" s="4">
        <v>1</v>
      </c>
      <c r="E99" s="4">
        <v>1</v>
      </c>
      <c r="F99" s="60">
        <v>1</v>
      </c>
      <c r="G99" s="105" t="s">
        <v>61</v>
      </c>
      <c r="H99" s="106"/>
      <c r="I99" s="106"/>
      <c r="J99" s="107"/>
      <c r="K99" s="79"/>
      <c r="L99" s="69"/>
    </row>
    <row r="100" spans="1:12">
      <c r="A100" s="46">
        <v>2</v>
      </c>
      <c r="B100" s="4">
        <v>7</v>
      </c>
      <c r="C100" s="4">
        <v>1</v>
      </c>
      <c r="D100" s="4">
        <v>1</v>
      </c>
      <c r="E100" s="4">
        <v>1</v>
      </c>
      <c r="F100" s="60">
        <v>2</v>
      </c>
      <c r="G100" s="105" t="s">
        <v>62</v>
      </c>
      <c r="H100" s="106"/>
      <c r="I100" s="106"/>
      <c r="J100" s="107"/>
      <c r="K100" s="79"/>
      <c r="L100" s="73"/>
    </row>
    <row r="101" spans="1:12">
      <c r="A101" s="46">
        <v>2</v>
      </c>
      <c r="B101" s="4">
        <v>7</v>
      </c>
      <c r="C101" s="4">
        <v>2</v>
      </c>
      <c r="D101" s="4"/>
      <c r="E101" s="4"/>
      <c r="F101" s="60"/>
      <c r="G101" s="105" t="s">
        <v>63</v>
      </c>
      <c r="H101" s="106"/>
      <c r="I101" s="106"/>
      <c r="J101" s="107"/>
      <c r="K101" s="74">
        <f>K102+K103</f>
        <v>0</v>
      </c>
      <c r="L101" s="74">
        <f>L102+L103</f>
        <v>0</v>
      </c>
    </row>
    <row r="102" spans="1:12">
      <c r="A102" s="46">
        <v>2</v>
      </c>
      <c r="B102" s="4">
        <v>7</v>
      </c>
      <c r="C102" s="4">
        <v>2</v>
      </c>
      <c r="D102" s="4">
        <v>1</v>
      </c>
      <c r="E102" s="4">
        <v>1</v>
      </c>
      <c r="F102" s="60">
        <v>1</v>
      </c>
      <c r="G102" s="105" t="s">
        <v>64</v>
      </c>
      <c r="H102" s="106"/>
      <c r="I102" s="106"/>
      <c r="J102" s="107"/>
      <c r="K102" s="79"/>
      <c r="L102" s="69"/>
    </row>
    <row r="103" spans="1:12">
      <c r="A103" s="46">
        <v>2</v>
      </c>
      <c r="B103" s="4">
        <v>7</v>
      </c>
      <c r="C103" s="4">
        <v>2</v>
      </c>
      <c r="D103" s="4">
        <v>1</v>
      </c>
      <c r="E103" s="4">
        <v>1</v>
      </c>
      <c r="F103" s="60">
        <v>2</v>
      </c>
      <c r="G103" s="105" t="s">
        <v>65</v>
      </c>
      <c r="H103" s="106"/>
      <c r="I103" s="106"/>
      <c r="J103" s="107"/>
      <c r="K103" s="79"/>
      <c r="L103" s="73"/>
    </row>
    <row r="104" spans="1:12">
      <c r="A104" s="46">
        <v>2</v>
      </c>
      <c r="B104" s="4">
        <v>7</v>
      </c>
      <c r="C104" s="4">
        <v>3</v>
      </c>
      <c r="D104" s="4"/>
      <c r="E104" s="4"/>
      <c r="F104" s="60"/>
      <c r="G104" s="105" t="s">
        <v>66</v>
      </c>
      <c r="H104" s="106"/>
      <c r="I104" s="106"/>
      <c r="J104" s="107"/>
      <c r="K104" s="74">
        <f>K105+K106</f>
        <v>0</v>
      </c>
      <c r="L104" s="74">
        <f>L105+L106</f>
        <v>0</v>
      </c>
    </row>
    <row r="105" spans="1:12">
      <c r="A105" s="46">
        <v>2</v>
      </c>
      <c r="B105" s="4">
        <v>7</v>
      </c>
      <c r="C105" s="4">
        <v>3</v>
      </c>
      <c r="D105" s="4">
        <v>1</v>
      </c>
      <c r="E105" s="4">
        <v>1</v>
      </c>
      <c r="F105" s="60">
        <v>1</v>
      </c>
      <c r="G105" s="105" t="s">
        <v>67</v>
      </c>
      <c r="H105" s="106"/>
      <c r="I105" s="106"/>
      <c r="J105" s="107"/>
      <c r="K105" s="79"/>
      <c r="L105" s="76"/>
    </row>
    <row r="106" spans="1:12">
      <c r="A106" s="46">
        <v>2</v>
      </c>
      <c r="B106" s="4">
        <v>7</v>
      </c>
      <c r="C106" s="4">
        <v>3</v>
      </c>
      <c r="D106" s="4">
        <v>1</v>
      </c>
      <c r="E106" s="4">
        <v>1</v>
      </c>
      <c r="F106" s="60">
        <v>2</v>
      </c>
      <c r="G106" s="105" t="s">
        <v>68</v>
      </c>
      <c r="H106" s="106"/>
      <c r="I106" s="106"/>
      <c r="J106" s="107"/>
      <c r="K106" s="79"/>
      <c r="L106" s="73"/>
    </row>
    <row r="107" spans="1:12">
      <c r="A107" s="46">
        <v>2</v>
      </c>
      <c r="B107" s="4">
        <v>8</v>
      </c>
      <c r="C107" s="4"/>
      <c r="D107" s="4"/>
      <c r="E107" s="4"/>
      <c r="F107" s="60"/>
      <c r="G107" s="105" t="s">
        <v>69</v>
      </c>
      <c r="H107" s="106"/>
      <c r="I107" s="106"/>
      <c r="J107" s="107"/>
      <c r="K107" s="74">
        <f>K108</f>
        <v>0</v>
      </c>
      <c r="L107" s="74">
        <f>L108</f>
        <v>0</v>
      </c>
    </row>
    <row r="108" spans="1:12">
      <c r="A108" s="46">
        <v>2</v>
      </c>
      <c r="B108" s="4">
        <v>8</v>
      </c>
      <c r="C108" s="4">
        <v>1</v>
      </c>
      <c r="D108" s="4"/>
      <c r="E108" s="4"/>
      <c r="F108" s="60"/>
      <c r="G108" s="105" t="s">
        <v>69</v>
      </c>
      <c r="H108" s="106"/>
      <c r="I108" s="106"/>
      <c r="J108" s="107"/>
      <c r="K108" s="74">
        <f>K109+K112</f>
        <v>0</v>
      </c>
      <c r="L108" s="74">
        <f>L109+L112</f>
        <v>0</v>
      </c>
    </row>
    <row r="109" spans="1:12">
      <c r="A109" s="46">
        <v>2</v>
      </c>
      <c r="B109" s="4">
        <v>8</v>
      </c>
      <c r="C109" s="4">
        <v>1</v>
      </c>
      <c r="D109" s="4">
        <v>1</v>
      </c>
      <c r="E109" s="4"/>
      <c r="F109" s="60"/>
      <c r="G109" s="105" t="s">
        <v>47</v>
      </c>
      <c r="H109" s="106"/>
      <c r="I109" s="106"/>
      <c r="J109" s="107"/>
      <c r="K109" s="74">
        <f>K110+K111</f>
        <v>0</v>
      </c>
      <c r="L109" s="74">
        <f>L110+L111</f>
        <v>0</v>
      </c>
    </row>
    <row r="110" spans="1:12">
      <c r="A110" s="46">
        <v>2</v>
      </c>
      <c r="B110" s="4">
        <v>8</v>
      </c>
      <c r="C110" s="4">
        <v>1</v>
      </c>
      <c r="D110" s="4">
        <v>1</v>
      </c>
      <c r="E110" s="4">
        <v>1</v>
      </c>
      <c r="F110" s="60">
        <v>1</v>
      </c>
      <c r="G110" s="105" t="s">
        <v>70</v>
      </c>
      <c r="H110" s="106"/>
      <c r="I110" s="106"/>
      <c r="J110" s="107"/>
      <c r="K110" s="79"/>
      <c r="L110" s="69"/>
    </row>
    <row r="111" spans="1:12">
      <c r="A111" s="46">
        <v>2</v>
      </c>
      <c r="B111" s="4">
        <v>8</v>
      </c>
      <c r="C111" s="4">
        <v>1</v>
      </c>
      <c r="D111" s="4">
        <v>1</v>
      </c>
      <c r="E111" s="4">
        <v>1</v>
      </c>
      <c r="F111" s="60">
        <v>2</v>
      </c>
      <c r="G111" s="105" t="s">
        <v>71</v>
      </c>
      <c r="H111" s="106"/>
      <c r="I111" s="106"/>
      <c r="J111" s="107"/>
      <c r="K111" s="79"/>
      <c r="L111" s="69"/>
    </row>
    <row r="112" spans="1:12">
      <c r="A112" s="46">
        <v>2</v>
      </c>
      <c r="B112" s="4">
        <v>8</v>
      </c>
      <c r="C112" s="4">
        <v>1</v>
      </c>
      <c r="D112" s="4">
        <v>2</v>
      </c>
      <c r="E112" s="4"/>
      <c r="F112" s="60"/>
      <c r="G112" s="105" t="s">
        <v>48</v>
      </c>
      <c r="H112" s="106"/>
      <c r="I112" s="106"/>
      <c r="J112" s="107"/>
      <c r="K112" s="74">
        <f>K113</f>
        <v>0</v>
      </c>
      <c r="L112" s="74">
        <f>L113</f>
        <v>0</v>
      </c>
    </row>
    <row r="113" spans="1:12">
      <c r="A113" s="46">
        <v>2</v>
      </c>
      <c r="B113" s="4">
        <v>8</v>
      </c>
      <c r="C113" s="4">
        <v>1</v>
      </c>
      <c r="D113" s="4">
        <v>2</v>
      </c>
      <c r="E113" s="4">
        <v>1</v>
      </c>
      <c r="F113" s="60">
        <v>1</v>
      </c>
      <c r="G113" s="105" t="s">
        <v>140</v>
      </c>
      <c r="H113" s="106"/>
      <c r="I113" s="106"/>
      <c r="J113" s="107"/>
      <c r="K113" s="79"/>
      <c r="L113" s="69"/>
    </row>
    <row r="114" spans="1:12" ht="26.25" customHeight="1">
      <c r="A114" s="46">
        <v>2</v>
      </c>
      <c r="B114" s="4">
        <v>9</v>
      </c>
      <c r="C114" s="4"/>
      <c r="D114" s="4"/>
      <c r="E114" s="4"/>
      <c r="F114" s="60"/>
      <c r="G114" s="105" t="s">
        <v>134</v>
      </c>
      <c r="H114" s="106"/>
      <c r="I114" s="106"/>
      <c r="J114" s="107"/>
      <c r="K114" s="74">
        <f>K115+K117</f>
        <v>0</v>
      </c>
      <c r="L114" s="74">
        <f>L115+L117</f>
        <v>0</v>
      </c>
    </row>
    <row r="115" spans="1:12" ht="24.75" customHeight="1">
      <c r="A115" s="46">
        <v>2</v>
      </c>
      <c r="B115" s="4">
        <v>9</v>
      </c>
      <c r="C115" s="4">
        <v>1</v>
      </c>
      <c r="D115" s="4"/>
      <c r="E115" s="4"/>
      <c r="F115" s="60"/>
      <c r="G115" s="105" t="s">
        <v>135</v>
      </c>
      <c r="H115" s="106"/>
      <c r="I115" s="106"/>
      <c r="J115" s="107"/>
      <c r="K115" s="74">
        <f>K116</f>
        <v>0</v>
      </c>
      <c r="L115" s="74">
        <f>L116</f>
        <v>0</v>
      </c>
    </row>
    <row r="116" spans="1:12">
      <c r="A116" s="46">
        <v>2</v>
      </c>
      <c r="B116" s="4">
        <v>9</v>
      </c>
      <c r="C116" s="4">
        <v>1</v>
      </c>
      <c r="D116" s="4">
        <v>1</v>
      </c>
      <c r="E116" s="4">
        <v>1</v>
      </c>
      <c r="F116" s="60">
        <v>1</v>
      </c>
      <c r="G116" s="105" t="s">
        <v>40</v>
      </c>
      <c r="H116" s="106"/>
      <c r="I116" s="106"/>
      <c r="J116" s="107"/>
      <c r="K116" s="79"/>
      <c r="L116" s="73"/>
    </row>
    <row r="117" spans="1:12" ht="26.25" customHeight="1">
      <c r="A117" s="46">
        <v>2</v>
      </c>
      <c r="B117" s="4">
        <v>9</v>
      </c>
      <c r="C117" s="4">
        <v>2</v>
      </c>
      <c r="D117" s="4"/>
      <c r="E117" s="4"/>
      <c r="F117" s="60"/>
      <c r="G117" s="105" t="s">
        <v>134</v>
      </c>
      <c r="H117" s="106"/>
      <c r="I117" s="106"/>
      <c r="J117" s="107"/>
      <c r="K117" s="74">
        <f>K118+K122</f>
        <v>0</v>
      </c>
      <c r="L117" s="74">
        <f>L118+L122</f>
        <v>0</v>
      </c>
    </row>
    <row r="118" spans="1:12">
      <c r="A118" s="46">
        <v>2</v>
      </c>
      <c r="B118" s="4">
        <v>9</v>
      </c>
      <c r="C118" s="4">
        <v>2</v>
      </c>
      <c r="D118" s="4">
        <v>1</v>
      </c>
      <c r="E118" s="4"/>
      <c r="F118" s="60"/>
      <c r="G118" s="105" t="s">
        <v>47</v>
      </c>
      <c r="H118" s="106"/>
      <c r="I118" s="106"/>
      <c r="J118" s="107"/>
      <c r="K118" s="74">
        <f>K119+K120+K121</f>
        <v>0</v>
      </c>
      <c r="L118" s="74">
        <f>L119+L120+L121</f>
        <v>0</v>
      </c>
    </row>
    <row r="119" spans="1:12">
      <c r="A119" s="46">
        <v>2</v>
      </c>
      <c r="B119" s="4">
        <v>9</v>
      </c>
      <c r="C119" s="4">
        <v>2</v>
      </c>
      <c r="D119" s="4">
        <v>1</v>
      </c>
      <c r="E119" s="4">
        <v>1</v>
      </c>
      <c r="F119" s="60">
        <v>1</v>
      </c>
      <c r="G119" s="105" t="s">
        <v>72</v>
      </c>
      <c r="H119" s="106"/>
      <c r="I119" s="106"/>
      <c r="J119" s="107"/>
      <c r="K119" s="79"/>
      <c r="L119" s="73"/>
    </row>
    <row r="120" spans="1:12">
      <c r="A120" s="46">
        <v>2</v>
      </c>
      <c r="B120" s="4">
        <v>9</v>
      </c>
      <c r="C120" s="4">
        <v>2</v>
      </c>
      <c r="D120" s="4">
        <v>1</v>
      </c>
      <c r="E120" s="4">
        <v>1</v>
      </c>
      <c r="F120" s="60">
        <v>2</v>
      </c>
      <c r="G120" s="105" t="s">
        <v>73</v>
      </c>
      <c r="H120" s="106"/>
      <c r="I120" s="106"/>
      <c r="J120" s="107"/>
      <c r="K120" s="79"/>
      <c r="L120" s="73"/>
    </row>
    <row r="121" spans="1:12">
      <c r="A121" s="46">
        <v>2</v>
      </c>
      <c r="B121" s="4">
        <v>9</v>
      </c>
      <c r="C121" s="4">
        <v>2</v>
      </c>
      <c r="D121" s="4">
        <v>1</v>
      </c>
      <c r="E121" s="4">
        <v>1</v>
      </c>
      <c r="F121" s="60">
        <v>3</v>
      </c>
      <c r="G121" s="105" t="s">
        <v>74</v>
      </c>
      <c r="H121" s="106"/>
      <c r="I121" s="106"/>
      <c r="J121" s="107"/>
      <c r="K121" s="79"/>
      <c r="L121" s="69"/>
    </row>
    <row r="122" spans="1:12">
      <c r="A122" s="46">
        <v>2</v>
      </c>
      <c r="B122" s="4">
        <v>9</v>
      </c>
      <c r="C122" s="4">
        <v>2</v>
      </c>
      <c r="D122" s="4">
        <v>2</v>
      </c>
      <c r="E122" s="4"/>
      <c r="F122" s="60"/>
      <c r="G122" s="105" t="s">
        <v>48</v>
      </c>
      <c r="H122" s="106"/>
      <c r="I122" s="106"/>
      <c r="J122" s="107"/>
      <c r="K122" s="74">
        <f>K123+K124+K125</f>
        <v>0</v>
      </c>
      <c r="L122" s="74">
        <f>L123+L124+L125</f>
        <v>0</v>
      </c>
    </row>
    <row r="123" spans="1:12">
      <c r="A123" s="46">
        <v>2</v>
      </c>
      <c r="B123" s="4">
        <v>9</v>
      </c>
      <c r="C123" s="4">
        <v>2</v>
      </c>
      <c r="D123" s="4">
        <v>2</v>
      </c>
      <c r="E123" s="4">
        <v>1</v>
      </c>
      <c r="F123" s="60">
        <v>1</v>
      </c>
      <c r="G123" s="105" t="s">
        <v>136</v>
      </c>
      <c r="H123" s="106"/>
      <c r="I123" s="106"/>
      <c r="J123" s="107"/>
      <c r="K123" s="79"/>
      <c r="L123" s="73"/>
    </row>
    <row r="124" spans="1:12">
      <c r="A124" s="46">
        <v>2</v>
      </c>
      <c r="B124" s="4">
        <v>9</v>
      </c>
      <c r="C124" s="4">
        <v>2</v>
      </c>
      <c r="D124" s="4">
        <v>2</v>
      </c>
      <c r="E124" s="4">
        <v>1</v>
      </c>
      <c r="F124" s="60">
        <v>2</v>
      </c>
      <c r="G124" s="105" t="s">
        <v>75</v>
      </c>
      <c r="H124" s="106"/>
      <c r="I124" s="106"/>
      <c r="J124" s="107"/>
      <c r="K124" s="79"/>
      <c r="L124" s="69"/>
    </row>
    <row r="125" spans="1:12">
      <c r="A125" s="46">
        <v>2</v>
      </c>
      <c r="B125" s="4">
        <v>9</v>
      </c>
      <c r="C125" s="4">
        <v>2</v>
      </c>
      <c r="D125" s="4">
        <v>2</v>
      </c>
      <c r="E125" s="4">
        <v>1</v>
      </c>
      <c r="F125" s="60">
        <v>3</v>
      </c>
      <c r="G125" s="105" t="s">
        <v>76</v>
      </c>
      <c r="H125" s="106"/>
      <c r="I125" s="106"/>
      <c r="J125" s="107"/>
      <c r="K125" s="79"/>
      <c r="L125" s="73"/>
    </row>
    <row r="126" spans="1:12" ht="26.25" customHeight="1">
      <c r="A126" s="46">
        <v>3</v>
      </c>
      <c r="B126" s="4"/>
      <c r="C126" s="4"/>
      <c r="D126" s="4"/>
      <c r="E126" s="4"/>
      <c r="F126" s="60"/>
      <c r="G126" s="105" t="s">
        <v>77</v>
      </c>
      <c r="H126" s="106"/>
      <c r="I126" s="106"/>
      <c r="J126" s="107"/>
      <c r="K126" s="74">
        <f>K127+K166+K211</f>
        <v>0</v>
      </c>
      <c r="L126" s="74">
        <f>L127+L166+L211</f>
        <v>0</v>
      </c>
    </row>
    <row r="127" spans="1:12">
      <c r="A127" s="46">
        <v>3</v>
      </c>
      <c r="B127" s="4">
        <v>1</v>
      </c>
      <c r="C127" s="4"/>
      <c r="D127" s="4"/>
      <c r="E127" s="4"/>
      <c r="F127" s="60"/>
      <c r="G127" s="105" t="s">
        <v>78</v>
      </c>
      <c r="H127" s="106"/>
      <c r="I127" s="106"/>
      <c r="J127" s="107"/>
      <c r="K127" s="77">
        <f>K128+K145+K152+K161</f>
        <v>0</v>
      </c>
      <c r="L127" s="77">
        <f>L128+L145+L152+L161</f>
        <v>0</v>
      </c>
    </row>
    <row r="128" spans="1:12">
      <c r="A128" s="46">
        <v>3</v>
      </c>
      <c r="B128" s="4">
        <v>1</v>
      </c>
      <c r="C128" s="4">
        <v>1</v>
      </c>
      <c r="D128" s="4"/>
      <c r="E128" s="4"/>
      <c r="F128" s="60"/>
      <c r="G128" s="105" t="s">
        <v>79</v>
      </c>
      <c r="H128" s="106"/>
      <c r="I128" s="106"/>
      <c r="J128" s="107"/>
      <c r="K128" s="68">
        <f>K129+K131+K135+K139+K143</f>
        <v>0</v>
      </c>
      <c r="L128" s="68">
        <f>L129+L131+L135+L139+L143</f>
        <v>0</v>
      </c>
    </row>
    <row r="129" spans="1:12">
      <c r="A129" s="46">
        <v>3</v>
      </c>
      <c r="B129" s="4">
        <v>1</v>
      </c>
      <c r="C129" s="4">
        <v>1</v>
      </c>
      <c r="D129" s="4">
        <v>1</v>
      </c>
      <c r="E129" s="4"/>
      <c r="F129" s="60"/>
      <c r="G129" s="105" t="s">
        <v>137</v>
      </c>
      <c r="H129" s="106"/>
      <c r="I129" s="106"/>
      <c r="J129" s="107"/>
      <c r="K129" s="74">
        <f>K130</f>
        <v>0</v>
      </c>
      <c r="L129" s="74">
        <f>L130</f>
        <v>0</v>
      </c>
    </row>
    <row r="130" spans="1:12">
      <c r="A130" s="46">
        <v>3</v>
      </c>
      <c r="B130" s="4">
        <v>1</v>
      </c>
      <c r="C130" s="4">
        <v>1</v>
      </c>
      <c r="D130" s="4">
        <v>1</v>
      </c>
      <c r="E130" s="4">
        <v>1</v>
      </c>
      <c r="F130" s="60">
        <v>1</v>
      </c>
      <c r="G130" s="105" t="s">
        <v>80</v>
      </c>
      <c r="H130" s="106"/>
      <c r="I130" s="106"/>
      <c r="J130" s="107"/>
      <c r="K130" s="79"/>
      <c r="L130" s="73"/>
    </row>
    <row r="131" spans="1:12">
      <c r="A131" s="46">
        <v>3</v>
      </c>
      <c r="B131" s="4">
        <v>1</v>
      </c>
      <c r="C131" s="4">
        <v>1</v>
      </c>
      <c r="D131" s="4">
        <v>2</v>
      </c>
      <c r="E131" s="4"/>
      <c r="F131" s="60"/>
      <c r="G131" s="105" t="s">
        <v>82</v>
      </c>
      <c r="H131" s="106"/>
      <c r="I131" s="106"/>
      <c r="J131" s="107"/>
      <c r="K131" s="74">
        <f>K132+K133+K134</f>
        <v>0</v>
      </c>
      <c r="L131" s="74">
        <f>L132+L133+L134</f>
        <v>0</v>
      </c>
    </row>
    <row r="132" spans="1:12">
      <c r="A132" s="46">
        <v>3</v>
      </c>
      <c r="B132" s="4">
        <v>1</v>
      </c>
      <c r="C132" s="4">
        <v>1</v>
      </c>
      <c r="D132" s="4">
        <v>2</v>
      </c>
      <c r="E132" s="4">
        <v>1</v>
      </c>
      <c r="F132" s="60">
        <v>1</v>
      </c>
      <c r="G132" s="105" t="s">
        <v>83</v>
      </c>
      <c r="H132" s="106"/>
      <c r="I132" s="106"/>
      <c r="J132" s="107"/>
      <c r="K132" s="79"/>
      <c r="L132" s="73"/>
    </row>
    <row r="133" spans="1:12">
      <c r="A133" s="46">
        <v>3</v>
      </c>
      <c r="B133" s="4">
        <v>1</v>
      </c>
      <c r="C133" s="4">
        <v>1</v>
      </c>
      <c r="D133" s="4">
        <v>2</v>
      </c>
      <c r="E133" s="4">
        <v>1</v>
      </c>
      <c r="F133" s="60">
        <v>2</v>
      </c>
      <c r="G133" s="105" t="s">
        <v>84</v>
      </c>
      <c r="H133" s="106"/>
      <c r="I133" s="106"/>
      <c r="J133" s="107"/>
      <c r="K133" s="79"/>
      <c r="L133" s="69"/>
    </row>
    <row r="134" spans="1:12">
      <c r="A134" s="46">
        <v>3</v>
      </c>
      <c r="B134" s="4">
        <v>1</v>
      </c>
      <c r="C134" s="4">
        <v>1</v>
      </c>
      <c r="D134" s="4">
        <v>2</v>
      </c>
      <c r="E134" s="4">
        <v>1</v>
      </c>
      <c r="F134" s="60">
        <v>3</v>
      </c>
      <c r="G134" s="105" t="s">
        <v>85</v>
      </c>
      <c r="H134" s="106"/>
      <c r="I134" s="106"/>
      <c r="J134" s="107"/>
      <c r="K134" s="79"/>
      <c r="L134" s="73"/>
    </row>
    <row r="135" spans="1:12">
      <c r="A135" s="46">
        <v>3</v>
      </c>
      <c r="B135" s="4">
        <v>1</v>
      </c>
      <c r="C135" s="4">
        <v>1</v>
      </c>
      <c r="D135" s="4">
        <v>3</v>
      </c>
      <c r="E135" s="4"/>
      <c r="F135" s="60"/>
      <c r="G135" s="105" t="s">
        <v>86</v>
      </c>
      <c r="H135" s="106"/>
      <c r="I135" s="106"/>
      <c r="J135" s="107"/>
      <c r="K135" s="74">
        <f>K136+K137+K138</f>
        <v>0</v>
      </c>
      <c r="L135" s="74">
        <f>L136+L137+L138</f>
        <v>0</v>
      </c>
    </row>
    <row r="136" spans="1:12">
      <c r="A136" s="48">
        <v>3</v>
      </c>
      <c r="B136" s="5">
        <v>1</v>
      </c>
      <c r="C136" s="5">
        <v>1</v>
      </c>
      <c r="D136" s="5">
        <v>3</v>
      </c>
      <c r="E136" s="5">
        <v>1</v>
      </c>
      <c r="F136" s="62">
        <v>1</v>
      </c>
      <c r="G136" s="105" t="s">
        <v>87</v>
      </c>
      <c r="H136" s="106"/>
      <c r="I136" s="106"/>
      <c r="J136" s="107"/>
      <c r="K136" s="79"/>
      <c r="L136" s="69"/>
    </row>
    <row r="137" spans="1:12">
      <c r="A137" s="46">
        <v>3</v>
      </c>
      <c r="B137" s="4">
        <v>1</v>
      </c>
      <c r="C137" s="4">
        <v>1</v>
      </c>
      <c r="D137" s="4">
        <v>3</v>
      </c>
      <c r="E137" s="4">
        <v>1</v>
      </c>
      <c r="F137" s="60">
        <v>2</v>
      </c>
      <c r="G137" s="105" t="s">
        <v>88</v>
      </c>
      <c r="H137" s="106"/>
      <c r="I137" s="106"/>
      <c r="J137" s="107"/>
      <c r="K137" s="79"/>
      <c r="L137" s="69"/>
    </row>
    <row r="138" spans="1:12">
      <c r="A138" s="46">
        <v>3</v>
      </c>
      <c r="B138" s="4">
        <v>1</v>
      </c>
      <c r="C138" s="4">
        <v>1</v>
      </c>
      <c r="D138" s="4">
        <v>3</v>
      </c>
      <c r="E138" s="4">
        <v>1</v>
      </c>
      <c r="F138" s="60">
        <v>3</v>
      </c>
      <c r="G138" s="105" t="s">
        <v>20</v>
      </c>
      <c r="H138" s="106"/>
      <c r="I138" s="106"/>
      <c r="J138" s="107"/>
      <c r="K138" s="79"/>
      <c r="L138" s="69"/>
    </row>
    <row r="139" spans="1:12">
      <c r="A139" s="46">
        <v>3</v>
      </c>
      <c r="B139" s="4">
        <v>1</v>
      </c>
      <c r="C139" s="4">
        <v>1</v>
      </c>
      <c r="D139" s="4">
        <v>4</v>
      </c>
      <c r="E139" s="4"/>
      <c r="F139" s="60"/>
      <c r="G139" s="105" t="s">
        <v>89</v>
      </c>
      <c r="H139" s="106"/>
      <c r="I139" s="106"/>
      <c r="J139" s="107"/>
      <c r="K139" s="74">
        <f>K140+K141+K142</f>
        <v>0</v>
      </c>
      <c r="L139" s="74">
        <f>L140+L141+L142</f>
        <v>0</v>
      </c>
    </row>
    <row r="140" spans="1:12">
      <c r="A140" s="46">
        <v>3</v>
      </c>
      <c r="B140" s="4">
        <v>1</v>
      </c>
      <c r="C140" s="4">
        <v>1</v>
      </c>
      <c r="D140" s="4">
        <v>4</v>
      </c>
      <c r="E140" s="4">
        <v>1</v>
      </c>
      <c r="F140" s="60">
        <v>1</v>
      </c>
      <c r="G140" s="105" t="s">
        <v>90</v>
      </c>
      <c r="H140" s="106"/>
      <c r="I140" s="106"/>
      <c r="J140" s="107"/>
      <c r="K140" s="79"/>
      <c r="L140" s="73"/>
    </row>
    <row r="141" spans="1:12">
      <c r="A141" s="46">
        <v>3</v>
      </c>
      <c r="B141" s="4">
        <v>1</v>
      </c>
      <c r="C141" s="4">
        <v>1</v>
      </c>
      <c r="D141" s="4">
        <v>4</v>
      </c>
      <c r="E141" s="4">
        <v>1</v>
      </c>
      <c r="F141" s="60">
        <v>2</v>
      </c>
      <c r="G141" s="105" t="s">
        <v>91</v>
      </c>
      <c r="H141" s="106"/>
      <c r="I141" s="106"/>
      <c r="J141" s="107"/>
      <c r="K141" s="79"/>
      <c r="L141" s="69"/>
    </row>
    <row r="142" spans="1:12">
      <c r="A142" s="46">
        <v>3</v>
      </c>
      <c r="B142" s="4">
        <v>1</v>
      </c>
      <c r="C142" s="4">
        <v>1</v>
      </c>
      <c r="D142" s="4">
        <v>4</v>
      </c>
      <c r="E142" s="4">
        <v>1</v>
      </c>
      <c r="F142" s="60">
        <v>3</v>
      </c>
      <c r="G142" s="105" t="s">
        <v>92</v>
      </c>
      <c r="H142" s="106"/>
      <c r="I142" s="106"/>
      <c r="J142" s="107"/>
      <c r="K142" s="79"/>
      <c r="L142" s="69"/>
    </row>
    <row r="143" spans="1:12">
      <c r="A143" s="46">
        <v>3</v>
      </c>
      <c r="B143" s="4">
        <v>1</v>
      </c>
      <c r="C143" s="4">
        <v>1</v>
      </c>
      <c r="D143" s="4">
        <v>5</v>
      </c>
      <c r="E143" s="4"/>
      <c r="F143" s="60"/>
      <c r="G143" s="105" t="s">
        <v>93</v>
      </c>
      <c r="H143" s="106"/>
      <c r="I143" s="106"/>
      <c r="J143" s="107"/>
      <c r="K143" s="74">
        <f>K144</f>
        <v>0</v>
      </c>
      <c r="L143" s="74">
        <f>L144</f>
        <v>0</v>
      </c>
    </row>
    <row r="144" spans="1:12">
      <c r="A144" s="46">
        <v>3</v>
      </c>
      <c r="B144" s="4">
        <v>1</v>
      </c>
      <c r="C144" s="4">
        <v>1</v>
      </c>
      <c r="D144" s="4">
        <v>5</v>
      </c>
      <c r="E144" s="4">
        <v>1</v>
      </c>
      <c r="F144" s="60">
        <v>1</v>
      </c>
      <c r="G144" s="105" t="s">
        <v>93</v>
      </c>
      <c r="H144" s="106"/>
      <c r="I144" s="106"/>
      <c r="J144" s="107"/>
      <c r="K144" s="79"/>
      <c r="L144" s="69"/>
    </row>
    <row r="145" spans="1:12">
      <c r="A145" s="46">
        <v>3</v>
      </c>
      <c r="B145" s="4">
        <v>1</v>
      </c>
      <c r="C145" s="4">
        <v>2</v>
      </c>
      <c r="D145" s="4"/>
      <c r="E145" s="4"/>
      <c r="F145" s="60"/>
      <c r="G145" s="105" t="s">
        <v>95</v>
      </c>
      <c r="H145" s="106"/>
      <c r="I145" s="106"/>
      <c r="J145" s="107"/>
      <c r="K145" s="74">
        <f>K146</f>
        <v>0</v>
      </c>
      <c r="L145" s="74">
        <f>L146</f>
        <v>0</v>
      </c>
    </row>
    <row r="146" spans="1:12">
      <c r="A146" s="46">
        <v>3</v>
      </c>
      <c r="B146" s="4">
        <v>1</v>
      </c>
      <c r="C146" s="4">
        <v>2</v>
      </c>
      <c r="D146" s="4">
        <v>1</v>
      </c>
      <c r="E146" s="4"/>
      <c r="F146" s="60"/>
      <c r="G146" s="105" t="s">
        <v>96</v>
      </c>
      <c r="H146" s="106"/>
      <c r="I146" s="106"/>
      <c r="J146" s="107"/>
      <c r="K146" s="74">
        <f>K147+K148+K149+K150+K151</f>
        <v>0</v>
      </c>
      <c r="L146" s="74">
        <f>L147+L148+L149+L150+L151</f>
        <v>0</v>
      </c>
    </row>
    <row r="147" spans="1:12">
      <c r="A147" s="46">
        <v>3</v>
      </c>
      <c r="B147" s="4">
        <v>1</v>
      </c>
      <c r="C147" s="4">
        <v>2</v>
      </c>
      <c r="D147" s="4">
        <v>1</v>
      </c>
      <c r="E147" s="4">
        <v>1</v>
      </c>
      <c r="F147" s="60">
        <v>1</v>
      </c>
      <c r="G147" s="105" t="s">
        <v>97</v>
      </c>
      <c r="H147" s="106"/>
      <c r="I147" s="106"/>
      <c r="J147" s="107"/>
      <c r="K147" s="79"/>
      <c r="L147" s="73"/>
    </row>
    <row r="148" spans="1:12">
      <c r="A148" s="46">
        <v>3</v>
      </c>
      <c r="B148" s="4">
        <v>1</v>
      </c>
      <c r="C148" s="4">
        <v>2</v>
      </c>
      <c r="D148" s="4">
        <v>1</v>
      </c>
      <c r="E148" s="4">
        <v>1</v>
      </c>
      <c r="F148" s="60">
        <v>2</v>
      </c>
      <c r="G148" s="105" t="s">
        <v>98</v>
      </c>
      <c r="H148" s="106"/>
      <c r="I148" s="106"/>
      <c r="J148" s="107"/>
      <c r="K148" s="79"/>
      <c r="L148" s="69"/>
    </row>
    <row r="149" spans="1:12">
      <c r="A149" s="46">
        <v>3</v>
      </c>
      <c r="B149" s="4">
        <v>1</v>
      </c>
      <c r="C149" s="4">
        <v>2</v>
      </c>
      <c r="D149" s="4">
        <v>1</v>
      </c>
      <c r="E149" s="4">
        <v>1</v>
      </c>
      <c r="F149" s="60">
        <v>3</v>
      </c>
      <c r="G149" s="105" t="s">
        <v>99</v>
      </c>
      <c r="H149" s="106"/>
      <c r="I149" s="106"/>
      <c r="J149" s="107"/>
      <c r="K149" s="79"/>
      <c r="L149" s="69"/>
    </row>
    <row r="150" spans="1:12">
      <c r="A150" s="46">
        <v>3</v>
      </c>
      <c r="B150" s="4">
        <v>1</v>
      </c>
      <c r="C150" s="4">
        <v>2</v>
      </c>
      <c r="D150" s="4">
        <v>1</v>
      </c>
      <c r="E150" s="4">
        <v>1</v>
      </c>
      <c r="F150" s="60">
        <v>4</v>
      </c>
      <c r="G150" s="105" t="s">
        <v>100</v>
      </c>
      <c r="H150" s="106"/>
      <c r="I150" s="106"/>
      <c r="J150" s="107"/>
      <c r="K150" s="79"/>
      <c r="L150" s="73"/>
    </row>
    <row r="151" spans="1:12">
      <c r="A151" s="46">
        <v>3</v>
      </c>
      <c r="B151" s="4">
        <v>1</v>
      </c>
      <c r="C151" s="4">
        <v>2</v>
      </c>
      <c r="D151" s="4">
        <v>1</v>
      </c>
      <c r="E151" s="4">
        <v>1</v>
      </c>
      <c r="F151" s="60">
        <v>5</v>
      </c>
      <c r="G151" s="105" t="s">
        <v>101</v>
      </c>
      <c r="H151" s="106"/>
      <c r="I151" s="106"/>
      <c r="J151" s="107"/>
      <c r="K151" s="79"/>
      <c r="L151" s="73"/>
    </row>
    <row r="152" spans="1:12">
      <c r="A152" s="46">
        <v>3</v>
      </c>
      <c r="B152" s="4">
        <v>1</v>
      </c>
      <c r="C152" s="4">
        <v>3</v>
      </c>
      <c r="D152" s="4"/>
      <c r="E152" s="4"/>
      <c r="F152" s="60"/>
      <c r="G152" s="105" t="s">
        <v>102</v>
      </c>
      <c r="H152" s="106"/>
      <c r="I152" s="106"/>
      <c r="J152" s="107"/>
      <c r="K152" s="68">
        <f>K153+K155</f>
        <v>0</v>
      </c>
      <c r="L152" s="68">
        <f>L153+L155</f>
        <v>0</v>
      </c>
    </row>
    <row r="153" spans="1:12">
      <c r="A153" s="46">
        <v>3</v>
      </c>
      <c r="B153" s="4">
        <v>1</v>
      </c>
      <c r="C153" s="4">
        <v>3</v>
      </c>
      <c r="D153" s="4">
        <v>1</v>
      </c>
      <c r="E153" s="4"/>
      <c r="F153" s="60"/>
      <c r="G153" s="105" t="s">
        <v>141</v>
      </c>
      <c r="H153" s="106"/>
      <c r="I153" s="106"/>
      <c r="J153" s="107"/>
      <c r="K153" s="78">
        <f>K154</f>
        <v>0</v>
      </c>
      <c r="L153" s="78">
        <f>L154</f>
        <v>0</v>
      </c>
    </row>
    <row r="154" spans="1:12">
      <c r="A154" s="46">
        <v>3</v>
      </c>
      <c r="B154" s="4">
        <v>1</v>
      </c>
      <c r="C154" s="4">
        <v>3</v>
      </c>
      <c r="D154" s="4">
        <v>1</v>
      </c>
      <c r="E154" s="4">
        <v>1</v>
      </c>
      <c r="F154" s="60">
        <v>1</v>
      </c>
      <c r="G154" s="105" t="s">
        <v>141</v>
      </c>
      <c r="H154" s="106"/>
      <c r="I154" s="106"/>
      <c r="J154" s="107"/>
      <c r="K154" s="79"/>
      <c r="L154" s="69"/>
    </row>
    <row r="155" spans="1:12">
      <c r="A155" s="46">
        <v>3</v>
      </c>
      <c r="B155" s="4">
        <v>1</v>
      </c>
      <c r="C155" s="4">
        <v>3</v>
      </c>
      <c r="D155" s="4">
        <v>2</v>
      </c>
      <c r="E155" s="4"/>
      <c r="F155" s="60"/>
      <c r="G155" s="105" t="s">
        <v>103</v>
      </c>
      <c r="H155" s="106"/>
      <c r="I155" s="106"/>
      <c r="J155" s="107"/>
      <c r="K155" s="74">
        <f>K156+K157+K158+K159+K160</f>
        <v>0</v>
      </c>
      <c r="L155" s="74">
        <f>L156+L157+L158+L159+L160</f>
        <v>0</v>
      </c>
    </row>
    <row r="156" spans="1:12">
      <c r="A156" s="46">
        <v>3</v>
      </c>
      <c r="B156" s="3">
        <v>1</v>
      </c>
      <c r="C156" s="3">
        <v>3</v>
      </c>
      <c r="D156" s="3">
        <v>2</v>
      </c>
      <c r="E156" s="3">
        <v>1</v>
      </c>
      <c r="F156" s="63">
        <v>1</v>
      </c>
      <c r="G156" s="105" t="s">
        <v>104</v>
      </c>
      <c r="H156" s="106"/>
      <c r="I156" s="106"/>
      <c r="J156" s="107"/>
      <c r="K156" s="79"/>
      <c r="L156" s="73"/>
    </row>
    <row r="157" spans="1:12">
      <c r="A157" s="46">
        <v>3</v>
      </c>
      <c r="B157" s="4">
        <v>1</v>
      </c>
      <c r="C157" s="4">
        <v>3</v>
      </c>
      <c r="D157" s="4">
        <v>2</v>
      </c>
      <c r="E157" s="4">
        <v>1</v>
      </c>
      <c r="F157" s="60">
        <v>2</v>
      </c>
      <c r="G157" s="105" t="s">
        <v>105</v>
      </c>
      <c r="H157" s="106"/>
      <c r="I157" s="106"/>
      <c r="J157" s="107"/>
      <c r="K157" s="79"/>
      <c r="L157" s="73"/>
    </row>
    <row r="158" spans="1:12">
      <c r="A158" s="46">
        <v>3</v>
      </c>
      <c r="B158" s="4">
        <v>1</v>
      </c>
      <c r="C158" s="4">
        <v>3</v>
      </c>
      <c r="D158" s="4">
        <v>2</v>
      </c>
      <c r="E158" s="4">
        <v>1</v>
      </c>
      <c r="F158" s="60">
        <v>3</v>
      </c>
      <c r="G158" s="105" t="s">
        <v>106</v>
      </c>
      <c r="H158" s="106"/>
      <c r="I158" s="106"/>
      <c r="J158" s="107"/>
      <c r="K158" s="79"/>
      <c r="L158" s="69"/>
    </row>
    <row r="159" spans="1:12">
      <c r="A159" s="46">
        <v>3</v>
      </c>
      <c r="B159" s="3">
        <v>1</v>
      </c>
      <c r="C159" s="3">
        <v>3</v>
      </c>
      <c r="D159" s="3">
        <v>2</v>
      </c>
      <c r="E159" s="3">
        <v>1</v>
      </c>
      <c r="F159" s="63">
        <v>4</v>
      </c>
      <c r="G159" s="105" t="s">
        <v>107</v>
      </c>
      <c r="H159" s="106"/>
      <c r="I159" s="106"/>
      <c r="J159" s="107"/>
      <c r="K159" s="79"/>
      <c r="L159" s="69"/>
    </row>
    <row r="160" spans="1:12">
      <c r="A160" s="46">
        <v>3</v>
      </c>
      <c r="B160" s="3">
        <v>1</v>
      </c>
      <c r="C160" s="3">
        <v>3</v>
      </c>
      <c r="D160" s="3">
        <v>2</v>
      </c>
      <c r="E160" s="3">
        <v>1</v>
      </c>
      <c r="F160" s="63">
        <v>5</v>
      </c>
      <c r="G160" s="105" t="s">
        <v>163</v>
      </c>
      <c r="H160" s="106"/>
      <c r="I160" s="106"/>
      <c r="J160" s="107"/>
      <c r="K160" s="79"/>
      <c r="L160" s="69"/>
    </row>
    <row r="161" spans="1:12">
      <c r="A161" s="46">
        <v>3</v>
      </c>
      <c r="B161" s="3">
        <v>1</v>
      </c>
      <c r="C161" s="3">
        <v>5</v>
      </c>
      <c r="D161" s="3"/>
      <c r="E161" s="3"/>
      <c r="F161" s="63"/>
      <c r="G161" s="105" t="s">
        <v>138</v>
      </c>
      <c r="H161" s="106"/>
      <c r="I161" s="106"/>
      <c r="J161" s="107"/>
      <c r="K161" s="74">
        <f>K162</f>
        <v>0</v>
      </c>
      <c r="L161" s="74">
        <f>L162</f>
        <v>0</v>
      </c>
    </row>
    <row r="162" spans="1:12">
      <c r="A162" s="46">
        <v>3</v>
      </c>
      <c r="B162" s="3">
        <v>1</v>
      </c>
      <c r="C162" s="3">
        <v>5</v>
      </c>
      <c r="D162" s="3">
        <v>1</v>
      </c>
      <c r="E162" s="3"/>
      <c r="F162" s="63"/>
      <c r="G162" s="105" t="s">
        <v>138</v>
      </c>
      <c r="H162" s="106"/>
      <c r="I162" s="106"/>
      <c r="J162" s="107"/>
      <c r="K162" s="79">
        <f>SUM(K163:K165)</f>
        <v>0</v>
      </c>
      <c r="L162" s="79">
        <f>SUM(L163:L165)</f>
        <v>0</v>
      </c>
    </row>
    <row r="163" spans="1:12">
      <c r="A163" s="46">
        <v>3</v>
      </c>
      <c r="B163" s="3">
        <v>1</v>
      </c>
      <c r="C163" s="3">
        <v>5</v>
      </c>
      <c r="D163" s="3">
        <v>1</v>
      </c>
      <c r="E163" s="3">
        <v>1</v>
      </c>
      <c r="F163" s="63">
        <v>1</v>
      </c>
      <c r="G163" s="105" t="s">
        <v>81</v>
      </c>
      <c r="H163" s="106"/>
      <c r="I163" s="106"/>
      <c r="J163" s="107"/>
      <c r="K163" s="79"/>
      <c r="L163" s="69"/>
    </row>
    <row r="164" spans="1:12">
      <c r="A164" s="46">
        <v>3</v>
      </c>
      <c r="B164" s="3">
        <v>1</v>
      </c>
      <c r="C164" s="3">
        <v>5</v>
      </c>
      <c r="D164" s="3">
        <v>1</v>
      </c>
      <c r="E164" s="3">
        <v>1</v>
      </c>
      <c r="F164" s="63">
        <v>2</v>
      </c>
      <c r="G164" s="105" t="s">
        <v>139</v>
      </c>
      <c r="H164" s="106"/>
      <c r="I164" s="106"/>
      <c r="J164" s="107"/>
      <c r="K164" s="79"/>
      <c r="L164" s="69"/>
    </row>
    <row r="165" spans="1:12">
      <c r="A165" s="46">
        <v>3</v>
      </c>
      <c r="B165" s="3">
        <v>1</v>
      </c>
      <c r="C165" s="3">
        <v>5</v>
      </c>
      <c r="D165" s="3">
        <v>1</v>
      </c>
      <c r="E165" s="3">
        <v>1</v>
      </c>
      <c r="F165" s="63">
        <v>3</v>
      </c>
      <c r="G165" s="105" t="s">
        <v>94</v>
      </c>
      <c r="H165" s="106"/>
      <c r="I165" s="106"/>
      <c r="J165" s="107"/>
      <c r="K165" s="79"/>
      <c r="L165" s="69"/>
    </row>
    <row r="166" spans="1:12">
      <c r="A166" s="46">
        <v>3</v>
      </c>
      <c r="B166" s="3">
        <v>2</v>
      </c>
      <c r="C166" s="3"/>
      <c r="D166" s="3"/>
      <c r="E166" s="3"/>
      <c r="F166" s="63"/>
      <c r="G166" s="105" t="s">
        <v>108</v>
      </c>
      <c r="H166" s="106"/>
      <c r="I166" s="106"/>
      <c r="J166" s="107"/>
      <c r="K166" s="70">
        <f>K167+K189</f>
        <v>0</v>
      </c>
      <c r="L166" s="70">
        <f>L167+L189</f>
        <v>0</v>
      </c>
    </row>
    <row r="167" spans="1:12">
      <c r="A167" s="46">
        <v>3</v>
      </c>
      <c r="B167" s="3">
        <v>2</v>
      </c>
      <c r="C167" s="3">
        <v>1</v>
      </c>
      <c r="D167" s="3"/>
      <c r="E167" s="3"/>
      <c r="F167" s="63"/>
      <c r="G167" s="105" t="s">
        <v>109</v>
      </c>
      <c r="H167" s="106"/>
      <c r="I167" s="106"/>
      <c r="J167" s="107"/>
      <c r="K167" s="68">
        <f>K168+K173+K176+K179+K182+K184+K186</f>
        <v>0</v>
      </c>
      <c r="L167" s="68">
        <f>L168+L173+L176+L179+L182+L184+L186</f>
        <v>0</v>
      </c>
    </row>
    <row r="168" spans="1:12">
      <c r="A168" s="46">
        <v>3</v>
      </c>
      <c r="B168" s="3">
        <v>2</v>
      </c>
      <c r="C168" s="3">
        <v>1</v>
      </c>
      <c r="D168" s="3">
        <v>1</v>
      </c>
      <c r="E168" s="3"/>
      <c r="F168" s="63"/>
      <c r="G168" s="105" t="s">
        <v>110</v>
      </c>
      <c r="H168" s="106"/>
      <c r="I168" s="106"/>
      <c r="J168" s="107"/>
      <c r="K168" s="74">
        <f>K169+K170+K171+K172</f>
        <v>0</v>
      </c>
      <c r="L168" s="74">
        <f>L169+L170+L171+L172</f>
        <v>0</v>
      </c>
    </row>
    <row r="169" spans="1:12">
      <c r="A169" s="46">
        <v>3</v>
      </c>
      <c r="B169" s="3">
        <v>2</v>
      </c>
      <c r="C169" s="3">
        <v>1</v>
      </c>
      <c r="D169" s="3">
        <v>1</v>
      </c>
      <c r="E169" s="3">
        <v>1</v>
      </c>
      <c r="F169" s="63">
        <v>1</v>
      </c>
      <c r="G169" s="105" t="s">
        <v>111</v>
      </c>
      <c r="H169" s="106"/>
      <c r="I169" s="106"/>
      <c r="J169" s="107"/>
      <c r="K169" s="79"/>
      <c r="L169" s="73"/>
    </row>
    <row r="170" spans="1:12">
      <c r="A170" s="46">
        <v>3</v>
      </c>
      <c r="B170" s="4">
        <v>2</v>
      </c>
      <c r="C170" s="4">
        <v>1</v>
      </c>
      <c r="D170" s="4">
        <v>1</v>
      </c>
      <c r="E170" s="4">
        <v>1</v>
      </c>
      <c r="F170" s="60">
        <v>2</v>
      </c>
      <c r="G170" s="105" t="s">
        <v>112</v>
      </c>
      <c r="H170" s="106"/>
      <c r="I170" s="106"/>
      <c r="J170" s="107"/>
      <c r="K170" s="79"/>
      <c r="L170" s="69"/>
    </row>
    <row r="171" spans="1:12">
      <c r="A171" s="46">
        <v>3</v>
      </c>
      <c r="B171" s="4">
        <v>2</v>
      </c>
      <c r="C171" s="4">
        <v>1</v>
      </c>
      <c r="D171" s="4">
        <v>1</v>
      </c>
      <c r="E171" s="4">
        <v>1</v>
      </c>
      <c r="F171" s="60">
        <v>3</v>
      </c>
      <c r="G171" s="105" t="s">
        <v>161</v>
      </c>
      <c r="H171" s="106"/>
      <c r="I171" s="106"/>
      <c r="J171" s="107"/>
      <c r="K171" s="79"/>
      <c r="L171" s="69"/>
    </row>
    <row r="172" spans="1:12">
      <c r="A172" s="46">
        <v>3</v>
      </c>
      <c r="B172" s="4">
        <v>2</v>
      </c>
      <c r="C172" s="4">
        <v>1</v>
      </c>
      <c r="D172" s="4">
        <v>1</v>
      </c>
      <c r="E172" s="4">
        <v>1</v>
      </c>
      <c r="F172" s="60">
        <v>4</v>
      </c>
      <c r="G172" s="105" t="s">
        <v>162</v>
      </c>
      <c r="H172" s="106"/>
      <c r="I172" s="106"/>
      <c r="J172" s="107"/>
      <c r="K172" s="79"/>
      <c r="L172" s="69"/>
    </row>
    <row r="173" spans="1:12">
      <c r="A173" s="46">
        <v>3</v>
      </c>
      <c r="B173" s="4">
        <v>2</v>
      </c>
      <c r="C173" s="4">
        <v>1</v>
      </c>
      <c r="D173" s="4">
        <v>2</v>
      </c>
      <c r="E173" s="4"/>
      <c r="F173" s="60"/>
      <c r="G173" s="105" t="s">
        <v>114</v>
      </c>
      <c r="H173" s="106"/>
      <c r="I173" s="106"/>
      <c r="J173" s="107"/>
      <c r="K173" s="74">
        <f>K174+K175</f>
        <v>0</v>
      </c>
      <c r="L173" s="74">
        <f>L174+L175</f>
        <v>0</v>
      </c>
    </row>
    <row r="174" spans="1:12">
      <c r="A174" s="46">
        <v>3</v>
      </c>
      <c r="B174" s="4">
        <v>2</v>
      </c>
      <c r="C174" s="4">
        <v>1</v>
      </c>
      <c r="D174" s="4">
        <v>2</v>
      </c>
      <c r="E174" s="4">
        <v>1</v>
      </c>
      <c r="F174" s="60">
        <v>1</v>
      </c>
      <c r="G174" s="105" t="s">
        <v>115</v>
      </c>
      <c r="H174" s="106"/>
      <c r="I174" s="106"/>
      <c r="J174" s="107"/>
      <c r="K174" s="79"/>
      <c r="L174" s="73"/>
    </row>
    <row r="175" spans="1:12">
      <c r="A175" s="46">
        <v>3</v>
      </c>
      <c r="B175" s="4">
        <v>2</v>
      </c>
      <c r="C175" s="4">
        <v>1</v>
      </c>
      <c r="D175" s="4">
        <v>2</v>
      </c>
      <c r="E175" s="4">
        <v>1</v>
      </c>
      <c r="F175" s="60">
        <v>2</v>
      </c>
      <c r="G175" s="105" t="s">
        <v>116</v>
      </c>
      <c r="H175" s="106"/>
      <c r="I175" s="106"/>
      <c r="J175" s="107"/>
      <c r="K175" s="79"/>
      <c r="L175" s="69"/>
    </row>
    <row r="176" spans="1:12">
      <c r="A176" s="46">
        <v>3</v>
      </c>
      <c r="B176" s="4">
        <v>2</v>
      </c>
      <c r="C176" s="4">
        <v>1</v>
      </c>
      <c r="D176" s="4">
        <v>3</v>
      </c>
      <c r="E176" s="4"/>
      <c r="F176" s="60"/>
      <c r="G176" s="105" t="s">
        <v>117</v>
      </c>
      <c r="H176" s="106"/>
      <c r="I176" s="106"/>
      <c r="J176" s="107"/>
      <c r="K176" s="74">
        <f>K177+K178</f>
        <v>0</v>
      </c>
      <c r="L176" s="74">
        <f>L177+L178</f>
        <v>0</v>
      </c>
    </row>
    <row r="177" spans="1:12">
      <c r="A177" s="46">
        <v>3</v>
      </c>
      <c r="B177" s="4">
        <v>2</v>
      </c>
      <c r="C177" s="4">
        <v>1</v>
      </c>
      <c r="D177" s="4">
        <v>3</v>
      </c>
      <c r="E177" s="4">
        <v>1</v>
      </c>
      <c r="F177" s="60">
        <v>1</v>
      </c>
      <c r="G177" s="105" t="s">
        <v>119</v>
      </c>
      <c r="H177" s="106"/>
      <c r="I177" s="106"/>
      <c r="J177" s="107"/>
      <c r="K177" s="79"/>
      <c r="L177" s="73"/>
    </row>
    <row r="178" spans="1:12">
      <c r="A178" s="46">
        <v>3</v>
      </c>
      <c r="B178" s="4">
        <v>2</v>
      </c>
      <c r="C178" s="4">
        <v>1</v>
      </c>
      <c r="D178" s="4">
        <v>3</v>
      </c>
      <c r="E178" s="4">
        <v>1</v>
      </c>
      <c r="F178" s="60">
        <v>2</v>
      </c>
      <c r="G178" s="105" t="s">
        <v>120</v>
      </c>
      <c r="H178" s="106"/>
      <c r="I178" s="106"/>
      <c r="J178" s="107"/>
      <c r="K178" s="79"/>
      <c r="L178" s="73"/>
    </row>
    <row r="179" spans="1:12">
      <c r="A179" s="46">
        <v>3</v>
      </c>
      <c r="B179" s="4">
        <v>2</v>
      </c>
      <c r="C179" s="4">
        <v>1</v>
      </c>
      <c r="D179" s="4">
        <v>4</v>
      </c>
      <c r="E179" s="4"/>
      <c r="F179" s="60"/>
      <c r="G179" s="105" t="s">
        <v>118</v>
      </c>
      <c r="H179" s="106"/>
      <c r="I179" s="106"/>
      <c r="J179" s="107"/>
      <c r="K179" s="74">
        <f>K180+K181</f>
        <v>0</v>
      </c>
      <c r="L179" s="74">
        <f>L180+L181</f>
        <v>0</v>
      </c>
    </row>
    <row r="180" spans="1:12">
      <c r="A180" s="46">
        <v>3</v>
      </c>
      <c r="B180" s="4">
        <v>2</v>
      </c>
      <c r="C180" s="4">
        <v>1</v>
      </c>
      <c r="D180" s="4">
        <v>4</v>
      </c>
      <c r="E180" s="4">
        <v>1</v>
      </c>
      <c r="F180" s="60">
        <v>1</v>
      </c>
      <c r="G180" s="105" t="s">
        <v>119</v>
      </c>
      <c r="H180" s="106"/>
      <c r="I180" s="106"/>
      <c r="J180" s="107"/>
      <c r="K180" s="79"/>
      <c r="L180" s="69"/>
    </row>
    <row r="181" spans="1:12">
      <c r="A181" s="46">
        <v>3</v>
      </c>
      <c r="B181" s="4">
        <v>2</v>
      </c>
      <c r="C181" s="4">
        <v>1</v>
      </c>
      <c r="D181" s="4">
        <v>4</v>
      </c>
      <c r="E181" s="4">
        <v>1</v>
      </c>
      <c r="F181" s="60">
        <v>2</v>
      </c>
      <c r="G181" s="105" t="s">
        <v>120</v>
      </c>
      <c r="H181" s="106"/>
      <c r="I181" s="106"/>
      <c r="J181" s="107"/>
      <c r="K181" s="79"/>
      <c r="L181" s="69"/>
    </row>
    <row r="182" spans="1:12">
      <c r="A182" s="46">
        <v>3</v>
      </c>
      <c r="B182" s="4">
        <v>2</v>
      </c>
      <c r="C182" s="4">
        <v>1</v>
      </c>
      <c r="D182" s="4">
        <v>5</v>
      </c>
      <c r="E182" s="4"/>
      <c r="F182" s="60"/>
      <c r="G182" s="105" t="s">
        <v>121</v>
      </c>
      <c r="H182" s="106"/>
      <c r="I182" s="106"/>
      <c r="J182" s="107"/>
      <c r="K182" s="74">
        <f>K183</f>
        <v>0</v>
      </c>
      <c r="L182" s="74">
        <f>L183</f>
        <v>0</v>
      </c>
    </row>
    <row r="183" spans="1:12">
      <c r="A183" s="46">
        <v>3</v>
      </c>
      <c r="B183" s="4">
        <v>2</v>
      </c>
      <c r="C183" s="4">
        <v>1</v>
      </c>
      <c r="D183" s="4">
        <v>5</v>
      </c>
      <c r="E183" s="4">
        <v>1</v>
      </c>
      <c r="F183" s="60">
        <v>1</v>
      </c>
      <c r="G183" s="105" t="s">
        <v>121</v>
      </c>
      <c r="H183" s="106"/>
      <c r="I183" s="106"/>
      <c r="J183" s="107"/>
      <c r="K183" s="79"/>
      <c r="L183" s="73"/>
    </row>
    <row r="184" spans="1:12">
      <c r="A184" s="46">
        <v>3</v>
      </c>
      <c r="B184" s="4">
        <v>2</v>
      </c>
      <c r="C184" s="4">
        <v>1</v>
      </c>
      <c r="D184" s="4">
        <v>6</v>
      </c>
      <c r="E184" s="4"/>
      <c r="F184" s="60"/>
      <c r="G184" s="105" t="s">
        <v>122</v>
      </c>
      <c r="H184" s="106"/>
      <c r="I184" s="106"/>
      <c r="J184" s="107"/>
      <c r="K184" s="74">
        <f>K185</f>
        <v>0</v>
      </c>
      <c r="L184" s="74">
        <f>L185</f>
        <v>0</v>
      </c>
    </row>
    <row r="185" spans="1:12">
      <c r="A185" s="46">
        <v>3</v>
      </c>
      <c r="B185" s="4">
        <v>2</v>
      </c>
      <c r="C185" s="4">
        <v>1</v>
      </c>
      <c r="D185" s="4">
        <v>6</v>
      </c>
      <c r="E185" s="4">
        <v>1</v>
      </c>
      <c r="F185" s="60">
        <v>1</v>
      </c>
      <c r="G185" s="105" t="s">
        <v>122</v>
      </c>
      <c r="H185" s="106"/>
      <c r="I185" s="106"/>
      <c r="J185" s="107"/>
      <c r="K185" s="79"/>
      <c r="L185" s="69"/>
    </row>
    <row r="186" spans="1:12">
      <c r="A186" s="46">
        <v>3</v>
      </c>
      <c r="B186" s="4">
        <v>2</v>
      </c>
      <c r="C186" s="4">
        <v>1</v>
      </c>
      <c r="D186" s="4">
        <v>7</v>
      </c>
      <c r="E186" s="4"/>
      <c r="F186" s="60"/>
      <c r="G186" s="105" t="s">
        <v>123</v>
      </c>
      <c r="H186" s="106"/>
      <c r="I186" s="106"/>
      <c r="J186" s="107"/>
      <c r="K186" s="74">
        <f>K187+K188</f>
        <v>0</v>
      </c>
      <c r="L186" s="74">
        <f>L187+L188</f>
        <v>0</v>
      </c>
    </row>
    <row r="187" spans="1:12">
      <c r="A187" s="46">
        <v>3</v>
      </c>
      <c r="B187" s="4">
        <v>2</v>
      </c>
      <c r="C187" s="4">
        <v>1</v>
      </c>
      <c r="D187" s="4">
        <v>7</v>
      </c>
      <c r="E187" s="4">
        <v>1</v>
      </c>
      <c r="F187" s="60">
        <v>1</v>
      </c>
      <c r="G187" s="105" t="s">
        <v>119</v>
      </c>
      <c r="H187" s="106"/>
      <c r="I187" s="106"/>
      <c r="J187" s="107"/>
      <c r="K187" s="79"/>
      <c r="L187" s="73"/>
    </row>
    <row r="188" spans="1:12">
      <c r="A188" s="46">
        <v>3</v>
      </c>
      <c r="B188" s="4">
        <v>2</v>
      </c>
      <c r="C188" s="4">
        <v>1</v>
      </c>
      <c r="D188" s="4">
        <v>7</v>
      </c>
      <c r="E188" s="4">
        <v>1</v>
      </c>
      <c r="F188" s="60">
        <v>2</v>
      </c>
      <c r="G188" s="105" t="s">
        <v>120</v>
      </c>
      <c r="H188" s="106"/>
      <c r="I188" s="106"/>
      <c r="J188" s="107"/>
      <c r="K188" s="79"/>
      <c r="L188" s="73"/>
    </row>
    <row r="189" spans="1:12">
      <c r="A189" s="46">
        <v>3</v>
      </c>
      <c r="B189" s="4">
        <v>2</v>
      </c>
      <c r="C189" s="4">
        <v>2</v>
      </c>
      <c r="D189" s="4"/>
      <c r="E189" s="4"/>
      <c r="F189" s="60"/>
      <c r="G189" s="105" t="s">
        <v>124</v>
      </c>
      <c r="H189" s="106"/>
      <c r="I189" s="106"/>
      <c r="J189" s="107"/>
      <c r="K189" s="68">
        <f>(K190+K195+K198+K201+K204+K206+K208)</f>
        <v>0</v>
      </c>
      <c r="L189" s="68">
        <f>(L190+L195+L198+L201+L204+L206+L208)</f>
        <v>0</v>
      </c>
    </row>
    <row r="190" spans="1:12">
      <c r="A190" s="46">
        <v>3</v>
      </c>
      <c r="B190" s="4">
        <v>2</v>
      </c>
      <c r="C190" s="4">
        <v>2</v>
      </c>
      <c r="D190" s="4">
        <v>1</v>
      </c>
      <c r="E190" s="4"/>
      <c r="F190" s="60"/>
      <c r="G190" s="105" t="s">
        <v>125</v>
      </c>
      <c r="H190" s="106"/>
      <c r="I190" s="106"/>
      <c r="J190" s="107"/>
      <c r="K190" s="74">
        <f>K191+K192+K193+K194</f>
        <v>0</v>
      </c>
      <c r="L190" s="74">
        <f>L191+L192+L193+L194</f>
        <v>0</v>
      </c>
    </row>
    <row r="191" spans="1:12">
      <c r="A191" s="46">
        <v>3</v>
      </c>
      <c r="B191" s="4">
        <v>2</v>
      </c>
      <c r="C191" s="4">
        <v>2</v>
      </c>
      <c r="D191" s="4">
        <v>1</v>
      </c>
      <c r="E191" s="4">
        <v>1</v>
      </c>
      <c r="F191" s="60">
        <v>1</v>
      </c>
      <c r="G191" s="105" t="s">
        <v>111</v>
      </c>
      <c r="H191" s="106"/>
      <c r="I191" s="106"/>
      <c r="J191" s="107"/>
      <c r="K191" s="79"/>
      <c r="L191" s="73"/>
    </row>
    <row r="192" spans="1:12">
      <c r="A192" s="46">
        <v>3</v>
      </c>
      <c r="B192" s="4">
        <v>2</v>
      </c>
      <c r="C192" s="4">
        <v>2</v>
      </c>
      <c r="D192" s="4">
        <v>1</v>
      </c>
      <c r="E192" s="4">
        <v>1</v>
      </c>
      <c r="F192" s="60">
        <v>2</v>
      </c>
      <c r="G192" s="105" t="s">
        <v>112</v>
      </c>
      <c r="H192" s="106"/>
      <c r="I192" s="106"/>
      <c r="J192" s="107"/>
      <c r="K192" s="79"/>
      <c r="L192" s="73"/>
    </row>
    <row r="193" spans="1:12">
      <c r="A193" s="46">
        <v>3</v>
      </c>
      <c r="B193" s="4">
        <v>2</v>
      </c>
      <c r="C193" s="4">
        <v>2</v>
      </c>
      <c r="D193" s="4">
        <v>1</v>
      </c>
      <c r="E193" s="4">
        <v>1</v>
      </c>
      <c r="F193" s="60">
        <v>3</v>
      </c>
      <c r="G193" s="105" t="s">
        <v>161</v>
      </c>
      <c r="H193" s="106"/>
      <c r="I193" s="106"/>
      <c r="J193" s="107"/>
      <c r="K193" s="79"/>
      <c r="L193" s="69"/>
    </row>
    <row r="194" spans="1:12">
      <c r="A194" s="46">
        <v>3</v>
      </c>
      <c r="B194" s="4">
        <v>2</v>
      </c>
      <c r="C194" s="4">
        <v>2</v>
      </c>
      <c r="D194" s="4">
        <v>1</v>
      </c>
      <c r="E194" s="4">
        <v>1</v>
      </c>
      <c r="F194" s="60">
        <v>4</v>
      </c>
      <c r="G194" s="105" t="s">
        <v>162</v>
      </c>
      <c r="H194" s="106"/>
      <c r="I194" s="106"/>
      <c r="J194" s="107"/>
      <c r="K194" s="79"/>
      <c r="L194" s="69"/>
    </row>
    <row r="195" spans="1:12">
      <c r="A195" s="46">
        <v>3</v>
      </c>
      <c r="B195" s="4">
        <v>2</v>
      </c>
      <c r="C195" s="4">
        <v>2</v>
      </c>
      <c r="D195" s="4">
        <v>2</v>
      </c>
      <c r="E195" s="4"/>
      <c r="F195" s="60"/>
      <c r="G195" s="105" t="s">
        <v>114</v>
      </c>
      <c r="H195" s="106"/>
      <c r="I195" s="106"/>
      <c r="J195" s="107"/>
      <c r="K195" s="74">
        <f>K196+K197</f>
        <v>0</v>
      </c>
      <c r="L195" s="74">
        <f>L196+L197</f>
        <v>0</v>
      </c>
    </row>
    <row r="196" spans="1:12">
      <c r="A196" s="46">
        <v>3</v>
      </c>
      <c r="B196" s="4">
        <v>2</v>
      </c>
      <c r="C196" s="4">
        <v>2</v>
      </c>
      <c r="D196" s="4">
        <v>2</v>
      </c>
      <c r="E196" s="4">
        <v>1</v>
      </c>
      <c r="F196" s="60">
        <v>1</v>
      </c>
      <c r="G196" s="105" t="s">
        <v>115</v>
      </c>
      <c r="H196" s="106"/>
      <c r="I196" s="106"/>
      <c r="J196" s="107"/>
      <c r="K196" s="79"/>
      <c r="L196" s="73"/>
    </row>
    <row r="197" spans="1:12">
      <c r="A197" s="46">
        <v>3</v>
      </c>
      <c r="B197" s="4">
        <v>2</v>
      </c>
      <c r="C197" s="4">
        <v>2</v>
      </c>
      <c r="D197" s="4">
        <v>2</v>
      </c>
      <c r="E197" s="4">
        <v>1</v>
      </c>
      <c r="F197" s="60">
        <v>2</v>
      </c>
      <c r="G197" s="105" t="s">
        <v>116</v>
      </c>
      <c r="H197" s="106"/>
      <c r="I197" s="106"/>
      <c r="J197" s="107"/>
      <c r="K197" s="79"/>
      <c r="L197" s="73"/>
    </row>
    <row r="198" spans="1:12">
      <c r="A198" s="46">
        <v>3</v>
      </c>
      <c r="B198" s="4">
        <v>2</v>
      </c>
      <c r="C198" s="4">
        <v>2</v>
      </c>
      <c r="D198" s="4">
        <v>3</v>
      </c>
      <c r="E198" s="4"/>
      <c r="F198" s="60"/>
      <c r="G198" s="105" t="s">
        <v>117</v>
      </c>
      <c r="H198" s="106"/>
      <c r="I198" s="106"/>
      <c r="J198" s="107"/>
      <c r="K198" s="74">
        <f>K199+K200</f>
        <v>0</v>
      </c>
      <c r="L198" s="74">
        <f>L199+L200</f>
        <v>0</v>
      </c>
    </row>
    <row r="199" spans="1:12">
      <c r="A199" s="46">
        <v>3</v>
      </c>
      <c r="B199" s="4">
        <v>2</v>
      </c>
      <c r="C199" s="4">
        <v>2</v>
      </c>
      <c r="D199" s="4">
        <v>3</v>
      </c>
      <c r="E199" s="4">
        <v>1</v>
      </c>
      <c r="F199" s="60">
        <v>1</v>
      </c>
      <c r="G199" s="105" t="s">
        <v>119</v>
      </c>
      <c r="H199" s="106"/>
      <c r="I199" s="106"/>
      <c r="J199" s="107"/>
      <c r="K199" s="79"/>
      <c r="L199" s="69"/>
    </row>
    <row r="200" spans="1:12">
      <c r="A200" s="46">
        <v>3</v>
      </c>
      <c r="B200" s="4">
        <v>2</v>
      </c>
      <c r="C200" s="4">
        <v>2</v>
      </c>
      <c r="D200" s="4">
        <v>3</v>
      </c>
      <c r="E200" s="4">
        <v>1</v>
      </c>
      <c r="F200" s="60">
        <v>2</v>
      </c>
      <c r="G200" s="105" t="s">
        <v>120</v>
      </c>
      <c r="H200" s="106"/>
      <c r="I200" s="106"/>
      <c r="J200" s="107"/>
      <c r="K200" s="79"/>
      <c r="L200" s="69"/>
    </row>
    <row r="201" spans="1:12">
      <c r="A201" s="46">
        <v>3</v>
      </c>
      <c r="B201" s="4">
        <v>2</v>
      </c>
      <c r="C201" s="4">
        <v>2</v>
      </c>
      <c r="D201" s="4">
        <v>4</v>
      </c>
      <c r="E201" s="4"/>
      <c r="F201" s="60"/>
      <c r="G201" s="105" t="s">
        <v>118</v>
      </c>
      <c r="H201" s="106"/>
      <c r="I201" s="106"/>
      <c r="J201" s="107"/>
      <c r="K201" s="74">
        <f>K202+K203</f>
        <v>0</v>
      </c>
      <c r="L201" s="74">
        <f>L202+L203</f>
        <v>0</v>
      </c>
    </row>
    <row r="202" spans="1:12">
      <c r="A202" s="46">
        <v>3</v>
      </c>
      <c r="B202" s="4">
        <v>2</v>
      </c>
      <c r="C202" s="4">
        <v>2</v>
      </c>
      <c r="D202" s="4">
        <v>4</v>
      </c>
      <c r="E202" s="4">
        <v>1</v>
      </c>
      <c r="F202" s="60">
        <v>1</v>
      </c>
      <c r="G202" s="105" t="s">
        <v>119</v>
      </c>
      <c r="H202" s="106"/>
      <c r="I202" s="106"/>
      <c r="J202" s="107"/>
      <c r="K202" s="79"/>
      <c r="L202" s="73"/>
    </row>
    <row r="203" spans="1:12">
      <c r="A203" s="46">
        <v>3</v>
      </c>
      <c r="B203" s="4">
        <v>2</v>
      </c>
      <c r="C203" s="4">
        <v>2</v>
      </c>
      <c r="D203" s="4">
        <v>4</v>
      </c>
      <c r="E203" s="4">
        <v>1</v>
      </c>
      <c r="F203" s="60">
        <v>2</v>
      </c>
      <c r="G203" s="105" t="s">
        <v>120</v>
      </c>
      <c r="H203" s="106"/>
      <c r="I203" s="106"/>
      <c r="J203" s="107"/>
      <c r="K203" s="79"/>
      <c r="L203" s="69"/>
    </row>
    <row r="204" spans="1:12">
      <c r="A204" s="46">
        <v>3</v>
      </c>
      <c r="B204" s="4">
        <v>2</v>
      </c>
      <c r="C204" s="4">
        <v>2</v>
      </c>
      <c r="D204" s="4">
        <v>5</v>
      </c>
      <c r="E204" s="4"/>
      <c r="F204" s="60"/>
      <c r="G204" s="105" t="s">
        <v>121</v>
      </c>
      <c r="H204" s="106"/>
      <c r="I204" s="106"/>
      <c r="J204" s="107"/>
      <c r="K204" s="74">
        <f>K205</f>
        <v>0</v>
      </c>
      <c r="L204" s="74">
        <f>L205</f>
        <v>0</v>
      </c>
    </row>
    <row r="205" spans="1:12">
      <c r="A205" s="46">
        <v>3</v>
      </c>
      <c r="B205" s="4">
        <v>2</v>
      </c>
      <c r="C205" s="4">
        <v>2</v>
      </c>
      <c r="D205" s="4">
        <v>5</v>
      </c>
      <c r="E205" s="4">
        <v>1</v>
      </c>
      <c r="F205" s="60">
        <v>1</v>
      </c>
      <c r="G205" s="105" t="s">
        <v>121</v>
      </c>
      <c r="H205" s="106"/>
      <c r="I205" s="106"/>
      <c r="J205" s="107"/>
      <c r="K205" s="79"/>
      <c r="L205" s="69"/>
    </row>
    <row r="206" spans="1:12">
      <c r="A206" s="46">
        <v>3</v>
      </c>
      <c r="B206" s="4">
        <v>2</v>
      </c>
      <c r="C206" s="4">
        <v>2</v>
      </c>
      <c r="D206" s="4">
        <v>6</v>
      </c>
      <c r="E206" s="4"/>
      <c r="F206" s="60"/>
      <c r="G206" s="105" t="s">
        <v>122</v>
      </c>
      <c r="H206" s="106"/>
      <c r="I206" s="106"/>
      <c r="J206" s="107"/>
      <c r="K206" s="74">
        <f>K207</f>
        <v>0</v>
      </c>
      <c r="L206" s="74">
        <f>L207</f>
        <v>0</v>
      </c>
    </row>
    <row r="207" spans="1:12">
      <c r="A207" s="46">
        <v>3</v>
      </c>
      <c r="B207" s="4">
        <v>2</v>
      </c>
      <c r="C207" s="4">
        <v>2</v>
      </c>
      <c r="D207" s="4">
        <v>6</v>
      </c>
      <c r="E207" s="4">
        <v>1</v>
      </c>
      <c r="F207" s="60">
        <v>1</v>
      </c>
      <c r="G207" s="105" t="s">
        <v>122</v>
      </c>
      <c r="H207" s="106"/>
      <c r="I207" s="106"/>
      <c r="J207" s="107"/>
      <c r="K207" s="79"/>
      <c r="L207" s="73"/>
    </row>
    <row r="208" spans="1:12">
      <c r="A208" s="46">
        <v>3</v>
      </c>
      <c r="B208" s="4">
        <v>2</v>
      </c>
      <c r="C208" s="4">
        <v>2</v>
      </c>
      <c r="D208" s="4">
        <v>7</v>
      </c>
      <c r="E208" s="4"/>
      <c r="F208" s="60"/>
      <c r="G208" s="105" t="s">
        <v>123</v>
      </c>
      <c r="H208" s="106"/>
      <c r="I208" s="106"/>
      <c r="J208" s="107"/>
      <c r="K208" s="74">
        <f>K209+K210</f>
        <v>0</v>
      </c>
      <c r="L208" s="74">
        <f>L209+L210</f>
        <v>0</v>
      </c>
    </row>
    <row r="209" spans="1:12">
      <c r="A209" s="46">
        <v>3</v>
      </c>
      <c r="B209" s="4">
        <v>2</v>
      </c>
      <c r="C209" s="4">
        <v>2</v>
      </c>
      <c r="D209" s="4">
        <v>7</v>
      </c>
      <c r="E209" s="4">
        <v>1</v>
      </c>
      <c r="F209" s="60">
        <v>1</v>
      </c>
      <c r="G209" s="105" t="s">
        <v>119</v>
      </c>
      <c r="H209" s="106"/>
      <c r="I209" s="106"/>
      <c r="J209" s="107"/>
      <c r="K209" s="79"/>
      <c r="L209" s="69"/>
    </row>
    <row r="210" spans="1:12">
      <c r="A210" s="46">
        <v>3</v>
      </c>
      <c r="B210" s="4">
        <v>2</v>
      </c>
      <c r="C210" s="4">
        <v>2</v>
      </c>
      <c r="D210" s="4">
        <v>7</v>
      </c>
      <c r="E210" s="4">
        <v>1</v>
      </c>
      <c r="F210" s="60">
        <v>2</v>
      </c>
      <c r="G210" s="105" t="s">
        <v>120</v>
      </c>
      <c r="H210" s="106"/>
      <c r="I210" s="106"/>
      <c r="J210" s="107"/>
      <c r="K210" s="79"/>
      <c r="L210" s="69"/>
    </row>
    <row r="211" spans="1:12">
      <c r="A211" s="46">
        <v>3</v>
      </c>
      <c r="B211" s="4">
        <v>3</v>
      </c>
      <c r="C211" s="4"/>
      <c r="D211" s="4"/>
      <c r="E211" s="4"/>
      <c r="F211" s="60"/>
      <c r="G211" s="105" t="s">
        <v>126</v>
      </c>
      <c r="H211" s="106"/>
      <c r="I211" s="106"/>
      <c r="J211" s="107"/>
      <c r="K211" s="77">
        <f>K212+K233</f>
        <v>0</v>
      </c>
      <c r="L211" s="77">
        <f>L212+L233</f>
        <v>0</v>
      </c>
    </row>
    <row r="212" spans="1:12">
      <c r="A212" s="46">
        <v>3</v>
      </c>
      <c r="B212" s="4">
        <v>3</v>
      </c>
      <c r="C212" s="4">
        <v>1</v>
      </c>
      <c r="D212" s="4"/>
      <c r="E212" s="4"/>
      <c r="F212" s="60"/>
      <c r="G212" s="105" t="s">
        <v>109</v>
      </c>
      <c r="H212" s="106"/>
      <c r="I212" s="106"/>
      <c r="J212" s="107"/>
      <c r="K212" s="78">
        <f>K213+K217+K220+K223+K226+K228+K230</f>
        <v>0</v>
      </c>
      <c r="L212" s="78">
        <f>L213+L217+L220+L223+L226+L228+L230</f>
        <v>0</v>
      </c>
    </row>
    <row r="213" spans="1:12">
      <c r="A213" s="46">
        <v>3</v>
      </c>
      <c r="B213" s="4">
        <v>3</v>
      </c>
      <c r="C213" s="4">
        <v>1</v>
      </c>
      <c r="D213" s="4">
        <v>1</v>
      </c>
      <c r="E213" s="4"/>
      <c r="F213" s="60"/>
      <c r="G213" s="105" t="s">
        <v>110</v>
      </c>
      <c r="H213" s="106"/>
      <c r="I213" s="106"/>
      <c r="J213" s="107"/>
      <c r="K213" s="74">
        <f>K214+K215+K216</f>
        <v>0</v>
      </c>
      <c r="L213" s="74">
        <f>L214+L215+L216</f>
        <v>0</v>
      </c>
    </row>
    <row r="214" spans="1:12">
      <c r="A214" s="46">
        <v>3</v>
      </c>
      <c r="B214" s="4">
        <v>3</v>
      </c>
      <c r="C214" s="4">
        <v>1</v>
      </c>
      <c r="D214" s="4">
        <v>1</v>
      </c>
      <c r="E214" s="4">
        <v>1</v>
      </c>
      <c r="F214" s="60">
        <v>1</v>
      </c>
      <c r="G214" s="105" t="s">
        <v>111</v>
      </c>
      <c r="H214" s="106"/>
      <c r="I214" s="106"/>
      <c r="J214" s="107"/>
      <c r="K214" s="79"/>
      <c r="L214" s="69"/>
    </row>
    <row r="215" spans="1:12">
      <c r="A215" s="46">
        <v>3</v>
      </c>
      <c r="B215" s="4">
        <v>3</v>
      </c>
      <c r="C215" s="4">
        <v>1</v>
      </c>
      <c r="D215" s="4">
        <v>1</v>
      </c>
      <c r="E215" s="4">
        <v>1</v>
      </c>
      <c r="F215" s="60">
        <v>2</v>
      </c>
      <c r="G215" s="105" t="s">
        <v>112</v>
      </c>
      <c r="H215" s="106"/>
      <c r="I215" s="106"/>
      <c r="J215" s="107"/>
      <c r="K215" s="79"/>
      <c r="L215" s="73"/>
    </row>
    <row r="216" spans="1:12">
      <c r="A216" s="46">
        <v>3</v>
      </c>
      <c r="B216" s="4">
        <v>3</v>
      </c>
      <c r="C216" s="4">
        <v>1</v>
      </c>
      <c r="D216" s="4">
        <v>1</v>
      </c>
      <c r="E216" s="4">
        <v>1</v>
      </c>
      <c r="F216" s="60">
        <v>3</v>
      </c>
      <c r="G216" s="105" t="s">
        <v>113</v>
      </c>
      <c r="H216" s="106"/>
      <c r="I216" s="106"/>
      <c r="J216" s="107"/>
      <c r="K216" s="79"/>
      <c r="L216" s="73"/>
    </row>
    <row r="217" spans="1:12">
      <c r="A217" s="46">
        <v>3</v>
      </c>
      <c r="B217" s="4">
        <v>3</v>
      </c>
      <c r="C217" s="4">
        <v>1</v>
      </c>
      <c r="D217" s="4">
        <v>2</v>
      </c>
      <c r="E217" s="4"/>
      <c r="F217" s="60"/>
      <c r="G217" s="105" t="s">
        <v>127</v>
      </c>
      <c r="H217" s="106"/>
      <c r="I217" s="106"/>
      <c r="J217" s="107"/>
      <c r="K217" s="74">
        <f>K218+K219</f>
        <v>0</v>
      </c>
      <c r="L217" s="74">
        <f>L218+L219</f>
        <v>0</v>
      </c>
    </row>
    <row r="218" spans="1:12">
      <c r="A218" s="46">
        <v>3</v>
      </c>
      <c r="B218" s="4">
        <v>3</v>
      </c>
      <c r="C218" s="4">
        <v>1</v>
      </c>
      <c r="D218" s="4">
        <v>2</v>
      </c>
      <c r="E218" s="4">
        <v>1</v>
      </c>
      <c r="F218" s="60">
        <v>1</v>
      </c>
      <c r="G218" s="105" t="s">
        <v>115</v>
      </c>
      <c r="H218" s="106"/>
      <c r="I218" s="106"/>
      <c r="J218" s="107"/>
      <c r="K218" s="79"/>
      <c r="L218" s="69"/>
    </row>
    <row r="219" spans="1:12">
      <c r="A219" s="46">
        <v>3</v>
      </c>
      <c r="B219" s="4">
        <v>3</v>
      </c>
      <c r="C219" s="4">
        <v>1</v>
      </c>
      <c r="D219" s="4">
        <v>2</v>
      </c>
      <c r="E219" s="4">
        <v>1</v>
      </c>
      <c r="F219" s="60">
        <v>2</v>
      </c>
      <c r="G219" s="105" t="s">
        <v>116</v>
      </c>
      <c r="H219" s="106"/>
      <c r="I219" s="106"/>
      <c r="J219" s="107"/>
      <c r="K219" s="79"/>
      <c r="L219" s="73"/>
    </row>
    <row r="220" spans="1:12">
      <c r="A220" s="46">
        <v>3</v>
      </c>
      <c r="B220" s="4">
        <v>3</v>
      </c>
      <c r="C220" s="4">
        <v>1</v>
      </c>
      <c r="D220" s="4">
        <v>3</v>
      </c>
      <c r="E220" s="4"/>
      <c r="F220" s="60"/>
      <c r="G220" s="105" t="s">
        <v>117</v>
      </c>
      <c r="H220" s="106"/>
      <c r="I220" s="106"/>
      <c r="J220" s="107"/>
      <c r="K220" s="74">
        <f>K221+K222</f>
        <v>0</v>
      </c>
      <c r="L220" s="74">
        <f>L221+L222</f>
        <v>0</v>
      </c>
    </row>
    <row r="221" spans="1:12" ht="12.75" customHeight="1">
      <c r="A221" s="46">
        <v>3</v>
      </c>
      <c r="B221" s="4">
        <v>3</v>
      </c>
      <c r="C221" s="4">
        <v>1</v>
      </c>
      <c r="D221" s="4">
        <v>3</v>
      </c>
      <c r="E221" s="4">
        <v>1</v>
      </c>
      <c r="F221" s="60">
        <v>1</v>
      </c>
      <c r="G221" s="105" t="s">
        <v>119</v>
      </c>
      <c r="H221" s="106"/>
      <c r="I221" s="106"/>
      <c r="J221" s="107"/>
      <c r="K221" s="79"/>
      <c r="L221" s="69"/>
    </row>
    <row r="222" spans="1:12">
      <c r="A222" s="46">
        <v>3</v>
      </c>
      <c r="B222" s="4">
        <v>3</v>
      </c>
      <c r="C222" s="4">
        <v>1</v>
      </c>
      <c r="D222" s="4">
        <v>3</v>
      </c>
      <c r="E222" s="4">
        <v>1</v>
      </c>
      <c r="F222" s="60">
        <v>2</v>
      </c>
      <c r="G222" s="105" t="s">
        <v>120</v>
      </c>
      <c r="H222" s="106"/>
      <c r="I222" s="106"/>
      <c r="J222" s="107"/>
      <c r="K222" s="79"/>
      <c r="L222" s="69"/>
    </row>
    <row r="223" spans="1:12">
      <c r="A223" s="46">
        <v>3</v>
      </c>
      <c r="B223" s="4">
        <v>3</v>
      </c>
      <c r="C223" s="4">
        <v>1</v>
      </c>
      <c r="D223" s="4">
        <v>4</v>
      </c>
      <c r="E223" s="4"/>
      <c r="F223" s="60"/>
      <c r="G223" s="105" t="s">
        <v>128</v>
      </c>
      <c r="H223" s="106"/>
      <c r="I223" s="106"/>
      <c r="J223" s="107"/>
      <c r="K223" s="74">
        <f>K224+K225</f>
        <v>0</v>
      </c>
      <c r="L223" s="74">
        <f>L224+L225</f>
        <v>0</v>
      </c>
    </row>
    <row r="224" spans="1:12">
      <c r="A224" s="46">
        <v>3</v>
      </c>
      <c r="B224" s="4">
        <v>3</v>
      </c>
      <c r="C224" s="4">
        <v>1</v>
      </c>
      <c r="D224" s="4">
        <v>4</v>
      </c>
      <c r="E224" s="4">
        <v>1</v>
      </c>
      <c r="F224" s="60">
        <v>1</v>
      </c>
      <c r="G224" s="105" t="s">
        <v>119</v>
      </c>
      <c r="H224" s="106"/>
      <c r="I224" s="106"/>
      <c r="J224" s="107"/>
      <c r="K224" s="79"/>
      <c r="L224" s="73"/>
    </row>
    <row r="225" spans="1:12">
      <c r="A225" s="46">
        <v>3</v>
      </c>
      <c r="B225" s="4">
        <v>3</v>
      </c>
      <c r="C225" s="4">
        <v>1</v>
      </c>
      <c r="D225" s="4">
        <v>4</v>
      </c>
      <c r="E225" s="4">
        <v>1</v>
      </c>
      <c r="F225" s="60">
        <v>2</v>
      </c>
      <c r="G225" s="105" t="s">
        <v>120</v>
      </c>
      <c r="H225" s="106"/>
      <c r="I225" s="106"/>
      <c r="J225" s="107"/>
      <c r="K225" s="79"/>
      <c r="L225" s="73"/>
    </row>
    <row r="226" spans="1:12">
      <c r="A226" s="46">
        <v>3</v>
      </c>
      <c r="B226" s="4">
        <v>3</v>
      </c>
      <c r="C226" s="4">
        <v>1</v>
      </c>
      <c r="D226" s="4">
        <v>5</v>
      </c>
      <c r="E226" s="4"/>
      <c r="F226" s="60"/>
      <c r="G226" s="105" t="s">
        <v>129</v>
      </c>
      <c r="H226" s="106"/>
      <c r="I226" s="106"/>
      <c r="J226" s="107"/>
      <c r="K226" s="74">
        <f>K227</f>
        <v>0</v>
      </c>
      <c r="L226" s="74">
        <f>L227</f>
        <v>0</v>
      </c>
    </row>
    <row r="227" spans="1:12">
      <c r="A227" s="46">
        <v>3</v>
      </c>
      <c r="B227" s="4">
        <v>3</v>
      </c>
      <c r="C227" s="4">
        <v>1</v>
      </c>
      <c r="D227" s="4">
        <v>5</v>
      </c>
      <c r="E227" s="4">
        <v>1</v>
      </c>
      <c r="F227" s="60">
        <v>1</v>
      </c>
      <c r="G227" s="105" t="s">
        <v>129</v>
      </c>
      <c r="H227" s="106"/>
      <c r="I227" s="106"/>
      <c r="J227" s="107"/>
      <c r="K227" s="79"/>
      <c r="L227" s="69"/>
    </row>
    <row r="228" spans="1:12">
      <c r="A228" s="46">
        <v>3</v>
      </c>
      <c r="B228" s="4">
        <v>3</v>
      </c>
      <c r="C228" s="4">
        <v>1</v>
      </c>
      <c r="D228" s="4">
        <v>6</v>
      </c>
      <c r="E228" s="4"/>
      <c r="F228" s="60"/>
      <c r="G228" s="105" t="s">
        <v>122</v>
      </c>
      <c r="H228" s="106"/>
      <c r="I228" s="106"/>
      <c r="J228" s="107"/>
      <c r="K228" s="74">
        <f>K229</f>
        <v>0</v>
      </c>
      <c r="L228" s="74">
        <f>L229</f>
        <v>0</v>
      </c>
    </row>
    <row r="229" spans="1:12">
      <c r="A229" s="46">
        <v>3</v>
      </c>
      <c r="B229" s="4">
        <v>3</v>
      </c>
      <c r="C229" s="4">
        <v>1</v>
      </c>
      <c r="D229" s="4">
        <v>6</v>
      </c>
      <c r="E229" s="4">
        <v>1</v>
      </c>
      <c r="F229" s="60">
        <v>1</v>
      </c>
      <c r="G229" s="105" t="s">
        <v>122</v>
      </c>
      <c r="H229" s="106"/>
      <c r="I229" s="106"/>
      <c r="J229" s="107"/>
      <c r="K229" s="79"/>
      <c r="L229" s="73"/>
    </row>
    <row r="230" spans="1:12">
      <c r="A230" s="46">
        <v>3</v>
      </c>
      <c r="B230" s="4">
        <v>3</v>
      </c>
      <c r="C230" s="4">
        <v>1</v>
      </c>
      <c r="D230" s="4">
        <v>7</v>
      </c>
      <c r="E230" s="4"/>
      <c r="F230" s="60"/>
      <c r="G230" s="105" t="s">
        <v>123</v>
      </c>
      <c r="H230" s="106"/>
      <c r="I230" s="106"/>
      <c r="J230" s="107"/>
      <c r="K230" s="74">
        <f>K231+K232</f>
        <v>0</v>
      </c>
      <c r="L230" s="74">
        <f>L231+L232</f>
        <v>0</v>
      </c>
    </row>
    <row r="231" spans="1:12">
      <c r="A231" s="46">
        <v>3</v>
      </c>
      <c r="B231" s="4">
        <v>3</v>
      </c>
      <c r="C231" s="4">
        <v>1</v>
      </c>
      <c r="D231" s="4">
        <v>7</v>
      </c>
      <c r="E231" s="4">
        <v>1</v>
      </c>
      <c r="F231" s="60">
        <v>1</v>
      </c>
      <c r="G231" s="105" t="s">
        <v>119</v>
      </c>
      <c r="H231" s="106"/>
      <c r="I231" s="106"/>
      <c r="J231" s="107"/>
      <c r="K231" s="79"/>
      <c r="L231" s="69"/>
    </row>
    <row r="232" spans="1:12">
      <c r="A232" s="46">
        <v>3</v>
      </c>
      <c r="B232" s="4">
        <v>3</v>
      </c>
      <c r="C232" s="4">
        <v>1</v>
      </c>
      <c r="D232" s="4">
        <v>7</v>
      </c>
      <c r="E232" s="4">
        <v>1</v>
      </c>
      <c r="F232" s="60">
        <v>2</v>
      </c>
      <c r="G232" s="105" t="s">
        <v>120</v>
      </c>
      <c r="H232" s="106"/>
      <c r="I232" s="106"/>
      <c r="J232" s="107"/>
      <c r="K232" s="79"/>
      <c r="L232" s="69"/>
    </row>
    <row r="233" spans="1:12">
      <c r="A233" s="46">
        <v>3</v>
      </c>
      <c r="B233" s="4">
        <v>3</v>
      </c>
      <c r="C233" s="4">
        <v>2</v>
      </c>
      <c r="D233" s="4"/>
      <c r="E233" s="4"/>
      <c r="F233" s="60"/>
      <c r="G233" s="105" t="s">
        <v>124</v>
      </c>
      <c r="H233" s="106"/>
      <c r="I233" s="106"/>
      <c r="J233" s="107"/>
      <c r="K233" s="78">
        <f>K234+K238+K241+K244+K247+K249+K251</f>
        <v>0</v>
      </c>
      <c r="L233" s="78">
        <f>L234+L238+L241+L244+L247+L249+L251</f>
        <v>0</v>
      </c>
    </row>
    <row r="234" spans="1:12">
      <c r="A234" s="46">
        <v>3</v>
      </c>
      <c r="B234" s="4">
        <v>3</v>
      </c>
      <c r="C234" s="4">
        <v>2</v>
      </c>
      <c r="D234" s="4">
        <v>1</v>
      </c>
      <c r="E234" s="4"/>
      <c r="F234" s="60"/>
      <c r="G234" s="105" t="s">
        <v>125</v>
      </c>
      <c r="H234" s="106"/>
      <c r="I234" s="106"/>
      <c r="J234" s="107"/>
      <c r="K234" s="74">
        <f>K235+K236+K237</f>
        <v>0</v>
      </c>
      <c r="L234" s="74">
        <f>L235+L236+L237</f>
        <v>0</v>
      </c>
    </row>
    <row r="235" spans="1:12">
      <c r="A235" s="46">
        <v>3</v>
      </c>
      <c r="B235" s="4">
        <v>3</v>
      </c>
      <c r="C235" s="4">
        <v>2</v>
      </c>
      <c r="D235" s="4">
        <v>1</v>
      </c>
      <c r="E235" s="4">
        <v>1</v>
      </c>
      <c r="F235" s="60">
        <v>1</v>
      </c>
      <c r="G235" s="105" t="s">
        <v>111</v>
      </c>
      <c r="H235" s="106"/>
      <c r="I235" s="106"/>
      <c r="J235" s="107"/>
      <c r="K235" s="79"/>
      <c r="L235" s="69"/>
    </row>
    <row r="236" spans="1:12">
      <c r="A236" s="46">
        <v>3</v>
      </c>
      <c r="B236" s="4">
        <v>3</v>
      </c>
      <c r="C236" s="4">
        <v>2</v>
      </c>
      <c r="D236" s="4">
        <v>1</v>
      </c>
      <c r="E236" s="4">
        <v>1</v>
      </c>
      <c r="F236" s="60">
        <v>2</v>
      </c>
      <c r="G236" s="105" t="s">
        <v>112</v>
      </c>
      <c r="H236" s="106"/>
      <c r="I236" s="106"/>
      <c r="J236" s="107"/>
      <c r="K236" s="79"/>
      <c r="L236" s="69"/>
    </row>
    <row r="237" spans="1:12">
      <c r="A237" s="46">
        <v>3</v>
      </c>
      <c r="B237" s="4">
        <v>3</v>
      </c>
      <c r="C237" s="4">
        <v>2</v>
      </c>
      <c r="D237" s="4">
        <v>1</v>
      </c>
      <c r="E237" s="4">
        <v>1</v>
      </c>
      <c r="F237" s="60">
        <v>3</v>
      </c>
      <c r="G237" s="105" t="s">
        <v>113</v>
      </c>
      <c r="H237" s="106"/>
      <c r="I237" s="106"/>
      <c r="J237" s="107"/>
      <c r="K237" s="79"/>
      <c r="L237" s="73"/>
    </row>
    <row r="238" spans="1:12">
      <c r="A238" s="46">
        <v>3</v>
      </c>
      <c r="B238" s="4">
        <v>3</v>
      </c>
      <c r="C238" s="4">
        <v>2</v>
      </c>
      <c r="D238" s="4">
        <v>2</v>
      </c>
      <c r="E238" s="4"/>
      <c r="F238" s="60"/>
      <c r="G238" s="105" t="s">
        <v>127</v>
      </c>
      <c r="H238" s="106"/>
      <c r="I238" s="106"/>
      <c r="J238" s="107"/>
      <c r="K238" s="74">
        <f>K239+K240</f>
        <v>0</v>
      </c>
      <c r="L238" s="74">
        <f>L239+L240</f>
        <v>0</v>
      </c>
    </row>
    <row r="239" spans="1:12">
      <c r="A239" s="46">
        <v>3</v>
      </c>
      <c r="B239" s="4">
        <v>3</v>
      </c>
      <c r="C239" s="4">
        <v>2</v>
      </c>
      <c r="D239" s="4">
        <v>2</v>
      </c>
      <c r="E239" s="4">
        <v>1</v>
      </c>
      <c r="F239" s="60">
        <v>1</v>
      </c>
      <c r="G239" s="105" t="s">
        <v>115</v>
      </c>
      <c r="H239" s="106"/>
      <c r="I239" s="106"/>
      <c r="J239" s="107"/>
      <c r="K239" s="79"/>
      <c r="L239" s="69"/>
    </row>
    <row r="240" spans="1:12">
      <c r="A240" s="46">
        <v>3</v>
      </c>
      <c r="B240" s="4">
        <v>3</v>
      </c>
      <c r="C240" s="4">
        <v>2</v>
      </c>
      <c r="D240" s="4">
        <v>2</v>
      </c>
      <c r="E240" s="4">
        <v>1</v>
      </c>
      <c r="F240" s="60">
        <v>2</v>
      </c>
      <c r="G240" s="105" t="s">
        <v>116</v>
      </c>
      <c r="H240" s="106"/>
      <c r="I240" s="106"/>
      <c r="J240" s="107"/>
      <c r="K240" s="79"/>
      <c r="L240" s="69"/>
    </row>
    <row r="241" spans="1:12">
      <c r="A241" s="46">
        <v>3</v>
      </c>
      <c r="B241" s="4">
        <v>3</v>
      </c>
      <c r="C241" s="4">
        <v>2</v>
      </c>
      <c r="D241" s="4">
        <v>3</v>
      </c>
      <c r="E241" s="4"/>
      <c r="F241" s="60"/>
      <c r="G241" s="105" t="s">
        <v>117</v>
      </c>
      <c r="H241" s="106"/>
      <c r="I241" s="106"/>
      <c r="J241" s="107"/>
      <c r="K241" s="74">
        <f>K242+K243</f>
        <v>0</v>
      </c>
      <c r="L241" s="74">
        <f>L242+L243</f>
        <v>0</v>
      </c>
    </row>
    <row r="242" spans="1:12" ht="12.75" customHeight="1">
      <c r="A242" s="46">
        <v>3</v>
      </c>
      <c r="B242" s="4">
        <v>3</v>
      </c>
      <c r="C242" s="4">
        <v>2</v>
      </c>
      <c r="D242" s="4">
        <v>3</v>
      </c>
      <c r="E242" s="4">
        <v>1</v>
      </c>
      <c r="F242" s="60">
        <v>1</v>
      </c>
      <c r="G242" s="105" t="s">
        <v>119</v>
      </c>
      <c r="H242" s="106"/>
      <c r="I242" s="106"/>
      <c r="J242" s="107"/>
      <c r="K242" s="79"/>
      <c r="L242" s="73"/>
    </row>
    <row r="243" spans="1:12">
      <c r="A243" s="46">
        <v>3</v>
      </c>
      <c r="B243" s="4">
        <v>3</v>
      </c>
      <c r="C243" s="4">
        <v>2</v>
      </c>
      <c r="D243" s="4">
        <v>3</v>
      </c>
      <c r="E243" s="4">
        <v>1</v>
      </c>
      <c r="F243" s="60">
        <v>2</v>
      </c>
      <c r="G243" s="105" t="s">
        <v>120</v>
      </c>
      <c r="H243" s="106"/>
      <c r="I243" s="106"/>
      <c r="J243" s="107"/>
      <c r="K243" s="79"/>
      <c r="L243" s="73"/>
    </row>
    <row r="244" spans="1:12">
      <c r="A244" s="46">
        <v>3</v>
      </c>
      <c r="B244" s="4">
        <v>3</v>
      </c>
      <c r="C244" s="4">
        <v>2</v>
      </c>
      <c r="D244" s="4">
        <v>4</v>
      </c>
      <c r="E244" s="4"/>
      <c r="F244" s="60"/>
      <c r="G244" s="105" t="s">
        <v>128</v>
      </c>
      <c r="H244" s="106"/>
      <c r="I244" s="106"/>
      <c r="J244" s="107"/>
      <c r="K244" s="74">
        <f>K245+K246</f>
        <v>0</v>
      </c>
      <c r="L244" s="74">
        <f>L245+L246</f>
        <v>0</v>
      </c>
    </row>
    <row r="245" spans="1:12">
      <c r="A245" s="46">
        <v>3</v>
      </c>
      <c r="B245" s="4">
        <v>3</v>
      </c>
      <c r="C245" s="4">
        <v>2</v>
      </c>
      <c r="D245" s="4">
        <v>4</v>
      </c>
      <c r="E245" s="4">
        <v>1</v>
      </c>
      <c r="F245" s="60">
        <v>1</v>
      </c>
      <c r="G245" s="105" t="s">
        <v>119</v>
      </c>
      <c r="H245" s="106"/>
      <c r="I245" s="106"/>
      <c r="J245" s="107"/>
      <c r="K245" s="79"/>
      <c r="L245" s="69"/>
    </row>
    <row r="246" spans="1:12">
      <c r="A246" s="46">
        <v>3</v>
      </c>
      <c r="B246" s="4">
        <v>3</v>
      </c>
      <c r="C246" s="4">
        <v>2</v>
      </c>
      <c r="D246" s="4">
        <v>4</v>
      </c>
      <c r="E246" s="4">
        <v>1</v>
      </c>
      <c r="F246" s="60">
        <v>2</v>
      </c>
      <c r="G246" s="105" t="s">
        <v>120</v>
      </c>
      <c r="H246" s="106"/>
      <c r="I246" s="106"/>
      <c r="J246" s="107"/>
      <c r="K246" s="79"/>
      <c r="L246" s="73"/>
    </row>
    <row r="247" spans="1:12">
      <c r="A247" s="46">
        <v>3</v>
      </c>
      <c r="B247" s="4">
        <v>3</v>
      </c>
      <c r="C247" s="4">
        <v>2</v>
      </c>
      <c r="D247" s="4">
        <v>5</v>
      </c>
      <c r="E247" s="4"/>
      <c r="F247" s="60"/>
      <c r="G247" s="105" t="s">
        <v>129</v>
      </c>
      <c r="H247" s="106"/>
      <c r="I247" s="106"/>
      <c r="J247" s="107"/>
      <c r="K247" s="74">
        <f>K248</f>
        <v>0</v>
      </c>
      <c r="L247" s="74">
        <f>L248</f>
        <v>0</v>
      </c>
    </row>
    <row r="248" spans="1:12">
      <c r="A248" s="46">
        <v>3</v>
      </c>
      <c r="B248" s="4">
        <v>3</v>
      </c>
      <c r="C248" s="4">
        <v>2</v>
      </c>
      <c r="D248" s="4">
        <v>5</v>
      </c>
      <c r="E248" s="4">
        <v>1</v>
      </c>
      <c r="F248" s="60">
        <v>1</v>
      </c>
      <c r="G248" s="105" t="s">
        <v>129</v>
      </c>
      <c r="H248" s="106"/>
      <c r="I248" s="106"/>
      <c r="J248" s="107"/>
      <c r="K248" s="79"/>
      <c r="L248" s="69"/>
    </row>
    <row r="249" spans="1:12">
      <c r="A249" s="46">
        <v>3</v>
      </c>
      <c r="B249" s="4">
        <v>3</v>
      </c>
      <c r="C249" s="4">
        <v>2</v>
      </c>
      <c r="D249" s="4">
        <v>6</v>
      </c>
      <c r="E249" s="4"/>
      <c r="F249" s="60"/>
      <c r="G249" s="105" t="s">
        <v>122</v>
      </c>
      <c r="H249" s="106"/>
      <c r="I249" s="106"/>
      <c r="J249" s="107"/>
      <c r="K249" s="74">
        <f>K250</f>
        <v>0</v>
      </c>
      <c r="L249" s="78">
        <f>L250</f>
        <v>0</v>
      </c>
    </row>
    <row r="250" spans="1:12">
      <c r="A250" s="46">
        <v>3</v>
      </c>
      <c r="B250" s="4">
        <v>3</v>
      </c>
      <c r="C250" s="4">
        <v>2</v>
      </c>
      <c r="D250" s="4">
        <v>6</v>
      </c>
      <c r="E250" s="4">
        <v>1</v>
      </c>
      <c r="F250" s="60">
        <v>1</v>
      </c>
      <c r="G250" s="105" t="s">
        <v>122</v>
      </c>
      <c r="H250" s="106"/>
      <c r="I250" s="106"/>
      <c r="J250" s="107"/>
      <c r="K250" s="79"/>
      <c r="L250" s="73"/>
    </row>
    <row r="251" spans="1:12">
      <c r="A251" s="46">
        <v>3</v>
      </c>
      <c r="B251" s="4">
        <v>3</v>
      </c>
      <c r="C251" s="4">
        <v>2</v>
      </c>
      <c r="D251" s="4">
        <v>7</v>
      </c>
      <c r="E251" s="4"/>
      <c r="F251" s="60"/>
      <c r="G251" s="105" t="s">
        <v>123</v>
      </c>
      <c r="H251" s="106"/>
      <c r="I251" s="106"/>
      <c r="J251" s="107"/>
      <c r="K251" s="74">
        <f>K252</f>
        <v>0</v>
      </c>
      <c r="L251" s="74">
        <f>L252</f>
        <v>0</v>
      </c>
    </row>
    <row r="252" spans="1:12">
      <c r="A252" s="49">
        <v>3</v>
      </c>
      <c r="B252" s="6">
        <v>3</v>
      </c>
      <c r="C252" s="6">
        <v>2</v>
      </c>
      <c r="D252" s="6">
        <v>7</v>
      </c>
      <c r="E252" s="6">
        <v>1</v>
      </c>
      <c r="F252" s="64">
        <v>1</v>
      </c>
      <c r="G252" s="105" t="s">
        <v>123</v>
      </c>
      <c r="H252" s="106"/>
      <c r="I252" s="106"/>
      <c r="J252" s="107"/>
      <c r="K252" s="79"/>
      <c r="L252" s="69"/>
    </row>
    <row r="253" spans="1:12">
      <c r="A253" s="50">
        <v>9</v>
      </c>
      <c r="B253" s="51">
        <v>9</v>
      </c>
      <c r="C253" s="51">
        <v>99</v>
      </c>
      <c r="D253" s="51">
        <v>99</v>
      </c>
      <c r="E253" s="51">
        <v>99</v>
      </c>
      <c r="F253" s="65">
        <v>99</v>
      </c>
      <c r="G253" s="108" t="s">
        <v>130</v>
      </c>
      <c r="H253" s="109"/>
      <c r="I253" s="109"/>
      <c r="J253" s="110"/>
      <c r="K253" s="80">
        <f>K29+K126</f>
        <v>0</v>
      </c>
      <c r="L253" s="80">
        <f>L29+L126</f>
        <v>0</v>
      </c>
    </row>
    <row r="254" spans="1:12" ht="10.5" customHeight="1">
      <c r="A254" s="7"/>
      <c r="B254" s="8"/>
      <c r="C254" s="8"/>
      <c r="D254" s="8"/>
      <c r="E254" s="8"/>
      <c r="F254" s="8"/>
      <c r="G254" s="9"/>
      <c r="H254" s="9"/>
      <c r="I254" s="9"/>
      <c r="J254" s="9"/>
      <c r="K254" s="9"/>
      <c r="L254" s="10"/>
    </row>
    <row r="255" spans="1:12">
      <c r="A255" s="102"/>
      <c r="B255" s="102"/>
      <c r="C255" s="102"/>
      <c r="D255" s="102"/>
      <c r="E255" s="102"/>
      <c r="F255" s="102"/>
      <c r="G255" s="102"/>
      <c r="H255" s="102"/>
      <c r="I255" s="18"/>
      <c r="J255" s="41"/>
      <c r="L255" s="55"/>
    </row>
    <row r="256" spans="1:12">
      <c r="A256" s="103" t="s">
        <v>151</v>
      </c>
      <c r="B256" s="103"/>
      <c r="C256" s="103"/>
      <c r="D256" s="103"/>
      <c r="E256" s="103"/>
      <c r="F256" s="103"/>
      <c r="G256" s="103"/>
      <c r="H256" s="103"/>
      <c r="I256" s="11"/>
      <c r="J256" s="11" t="s">
        <v>131</v>
      </c>
      <c r="L256" s="12" t="s">
        <v>157</v>
      </c>
    </row>
    <row r="257" spans="1:12">
      <c r="A257" s="99" t="s">
        <v>150</v>
      </c>
      <c r="B257" s="99"/>
      <c r="C257" s="99"/>
      <c r="D257" s="99"/>
      <c r="E257" s="99"/>
      <c r="F257" s="99"/>
      <c r="G257" s="99"/>
      <c r="H257" s="99"/>
      <c r="I257" s="11"/>
      <c r="J257" s="13"/>
      <c r="L257" s="12"/>
    </row>
    <row r="258" spans="1:12" ht="18.75" customHeight="1">
      <c r="A258" s="100"/>
      <c r="B258" s="100"/>
      <c r="C258" s="100"/>
      <c r="D258" s="100"/>
      <c r="E258" s="100"/>
      <c r="F258" s="100"/>
      <c r="G258" s="100"/>
      <c r="H258" s="100"/>
      <c r="I258" s="18"/>
      <c r="J258" s="42"/>
      <c r="L258" s="55"/>
    </row>
    <row r="259" spans="1:12" ht="12.75" customHeight="1">
      <c r="A259" s="101" t="s">
        <v>149</v>
      </c>
      <c r="B259" s="101"/>
      <c r="C259" s="101"/>
      <c r="D259" s="101"/>
      <c r="E259" s="101"/>
      <c r="F259" s="101"/>
      <c r="G259" s="101"/>
      <c r="H259" s="101"/>
      <c r="I259" s="52"/>
      <c r="J259" s="11" t="s">
        <v>131</v>
      </c>
      <c r="L259" s="12" t="s">
        <v>157</v>
      </c>
    </row>
    <row r="260" spans="1:12">
      <c r="A260" s="104" t="s">
        <v>155</v>
      </c>
      <c r="B260" s="104"/>
      <c r="C260" s="104"/>
      <c r="D260" s="104"/>
      <c r="E260" s="104"/>
      <c r="F260" s="104"/>
      <c r="G260" s="104"/>
      <c r="H260" s="104"/>
      <c r="I260" s="43"/>
      <c r="J260" s="13"/>
      <c r="K260" s="13"/>
      <c r="L260" s="12"/>
    </row>
    <row r="261" spans="1:12">
      <c r="A261" s="14"/>
      <c r="B261" s="15"/>
      <c r="C261" s="15"/>
      <c r="D261" s="15"/>
      <c r="E261" s="15"/>
      <c r="F261" s="15"/>
      <c r="G261" s="16"/>
      <c r="H261" s="16"/>
      <c r="I261" s="16"/>
      <c r="J261" s="16"/>
      <c r="K261" s="17"/>
      <c r="L261" s="17"/>
    </row>
    <row r="262" spans="1:12" ht="6" customHeight="1">
      <c r="A262" s="14"/>
      <c r="B262" s="15"/>
      <c r="C262" s="15"/>
      <c r="D262" s="15"/>
      <c r="E262" s="15"/>
      <c r="F262" s="15"/>
      <c r="G262" s="16"/>
      <c r="H262" s="16"/>
      <c r="I262" s="16"/>
      <c r="J262" s="16"/>
      <c r="K262" s="17"/>
      <c r="L262" s="17"/>
    </row>
    <row r="263" spans="1:12">
      <c r="A263" s="7"/>
      <c r="B263" s="98" t="s">
        <v>143</v>
      </c>
      <c r="C263" s="98"/>
      <c r="D263" s="98"/>
      <c r="E263" s="98"/>
      <c r="F263" s="98"/>
      <c r="G263" s="98"/>
      <c r="H263" s="34"/>
      <c r="I263" s="34"/>
      <c r="J263" s="36"/>
      <c r="K263" s="36"/>
      <c r="L263" s="38"/>
    </row>
    <row r="264" spans="1:12">
      <c r="A264" s="7"/>
      <c r="B264" s="97"/>
      <c r="C264" s="97"/>
      <c r="D264" s="97"/>
      <c r="E264" s="97"/>
      <c r="F264" s="97"/>
      <c r="G264" s="97"/>
      <c r="H264" s="97"/>
      <c r="I264" s="18"/>
      <c r="J264" s="37"/>
      <c r="K264" s="37"/>
      <c r="L264" s="38"/>
    </row>
    <row r="265" spans="1:12" ht="12.75" customHeight="1">
      <c r="A265" s="7"/>
      <c r="B265" s="98" t="s">
        <v>160</v>
      </c>
      <c r="C265" s="98"/>
      <c r="D265" s="98"/>
      <c r="E265" s="98"/>
      <c r="F265" s="98"/>
      <c r="G265" s="98"/>
      <c r="H265" s="98"/>
      <c r="I265" s="98"/>
      <c r="J265" s="34"/>
      <c r="K265" s="34"/>
      <c r="L265" s="38"/>
    </row>
    <row r="266" spans="1:12">
      <c r="A266" s="7"/>
      <c r="B266" s="97"/>
      <c r="C266" s="97"/>
      <c r="D266" s="97"/>
      <c r="E266" s="97"/>
      <c r="F266" s="97"/>
      <c r="G266" s="97"/>
      <c r="H266" s="97"/>
      <c r="I266" s="34"/>
      <c r="J266" s="34"/>
      <c r="K266" s="34"/>
      <c r="L266" s="38"/>
    </row>
    <row r="267" spans="1:12">
      <c r="A267" s="7"/>
      <c r="B267" s="98" t="s">
        <v>159</v>
      </c>
      <c r="C267" s="98"/>
      <c r="D267" s="98"/>
      <c r="E267" s="98"/>
      <c r="F267" s="98"/>
      <c r="G267" s="98"/>
      <c r="H267" s="34"/>
      <c r="I267" s="34"/>
      <c r="J267" s="34"/>
      <c r="K267" s="34"/>
      <c r="L267" s="38"/>
    </row>
    <row r="268" spans="1:12">
      <c r="A268" s="7"/>
      <c r="B268" s="97"/>
      <c r="C268" s="97"/>
      <c r="D268" s="97"/>
      <c r="E268" s="97"/>
      <c r="F268" s="97"/>
      <c r="G268" s="97"/>
      <c r="H268" s="97"/>
      <c r="I268" s="53"/>
      <c r="J268" s="37"/>
      <c r="K268" s="37"/>
      <c r="L268" s="38"/>
    </row>
    <row r="269" spans="1:12">
      <c r="A269" s="7"/>
      <c r="B269" s="96" t="s">
        <v>144</v>
      </c>
      <c r="C269" s="96"/>
      <c r="D269" s="96"/>
      <c r="E269" s="96"/>
      <c r="F269" s="96"/>
      <c r="G269" s="96"/>
      <c r="H269" s="34"/>
      <c r="I269" s="34"/>
      <c r="J269" s="36"/>
      <c r="K269" s="36"/>
      <c r="L269" s="38"/>
    </row>
    <row r="270" spans="1:12">
      <c r="A270" s="7"/>
      <c r="B270" s="97"/>
      <c r="C270" s="97"/>
      <c r="D270" s="97"/>
      <c r="E270" s="97"/>
      <c r="F270" s="97"/>
      <c r="G270" s="97"/>
      <c r="H270" s="97"/>
      <c r="I270" s="53"/>
      <c r="J270" s="37"/>
      <c r="K270" s="37"/>
      <c r="L270" s="38"/>
    </row>
    <row r="271" spans="1:12">
      <c r="A271" s="7"/>
      <c r="B271" s="96" t="s">
        <v>145</v>
      </c>
      <c r="C271" s="96"/>
      <c r="D271" s="96"/>
      <c r="E271" s="96"/>
      <c r="F271" s="96"/>
      <c r="G271" s="96"/>
      <c r="H271" s="34"/>
      <c r="I271" s="34"/>
      <c r="J271" s="36"/>
      <c r="K271" s="36"/>
      <c r="L271" s="38"/>
    </row>
    <row r="272" spans="1:12">
      <c r="A272" s="7"/>
      <c r="B272" s="35"/>
      <c r="C272" s="35"/>
      <c r="D272" s="35"/>
      <c r="E272" s="35"/>
      <c r="F272" s="35"/>
      <c r="G272" s="33"/>
      <c r="H272" s="33"/>
      <c r="I272" s="33"/>
      <c r="J272" s="33"/>
      <c r="K272" s="33"/>
      <c r="L272" s="38"/>
    </row>
    <row r="273" spans="1:12">
      <c r="A273" s="14"/>
      <c r="B273" s="32"/>
      <c r="C273" s="32"/>
      <c r="D273" s="32"/>
      <c r="E273" s="32"/>
      <c r="F273" s="32"/>
      <c r="G273" s="33"/>
      <c r="H273" s="33"/>
      <c r="I273" s="33"/>
      <c r="J273" s="33"/>
      <c r="K273" s="33"/>
      <c r="L273" s="33"/>
    </row>
    <row r="274" spans="1:12">
      <c r="A274" s="14"/>
      <c r="B274" s="15"/>
      <c r="C274" s="15"/>
      <c r="D274" s="15"/>
      <c r="E274" s="15"/>
      <c r="F274" s="15"/>
      <c r="G274" s="9"/>
      <c r="H274" s="9"/>
      <c r="I274" s="9"/>
      <c r="J274" s="9"/>
      <c r="K274" s="9"/>
      <c r="L274" s="9"/>
    </row>
  </sheetData>
  <mergeCells count="263">
    <mergeCell ref="G138:J138"/>
    <mergeCell ref="G160:J160"/>
    <mergeCell ref="G179:J179"/>
    <mergeCell ref="G180:J180"/>
    <mergeCell ref="B267:G267"/>
    <mergeCell ref="B264:H264"/>
    <mergeCell ref="B266:H266"/>
    <mergeCell ref="B265:I265"/>
    <mergeCell ref="G187:J187"/>
    <mergeCell ref="G189:J189"/>
    <mergeCell ref="G213:J213"/>
    <mergeCell ref="G214:J214"/>
    <mergeCell ref="G215:J215"/>
    <mergeCell ref="G216:J216"/>
    <mergeCell ref="G145:J145"/>
    <mergeCell ref="G146:J146"/>
    <mergeCell ref="G147:J147"/>
    <mergeCell ref="G148:J148"/>
    <mergeCell ref="G149:J149"/>
    <mergeCell ref="G150:J150"/>
    <mergeCell ref="G139:J139"/>
    <mergeCell ref="G140:J140"/>
    <mergeCell ref="G141:J141"/>
    <mergeCell ref="G142:J142"/>
    <mergeCell ref="J1:L1"/>
    <mergeCell ref="J2:L2"/>
    <mergeCell ref="F4:K4"/>
    <mergeCell ref="F5:K5"/>
    <mergeCell ref="F11:K11"/>
    <mergeCell ref="A7:L7"/>
    <mergeCell ref="F8:K8"/>
    <mergeCell ref="F9:K9"/>
    <mergeCell ref="F10:K10"/>
    <mergeCell ref="A14:H14"/>
    <mergeCell ref="A15:H15"/>
    <mergeCell ref="A18:H18"/>
    <mergeCell ref="A17:H17"/>
    <mergeCell ref="A16:H16"/>
    <mergeCell ref="G29:J29"/>
    <mergeCell ref="A26:H26"/>
    <mergeCell ref="A28:F28"/>
    <mergeCell ref="G28:J28"/>
    <mergeCell ref="A19:H19"/>
    <mergeCell ref="A21:G21"/>
    <mergeCell ref="A22:G22"/>
    <mergeCell ref="A27:H27"/>
    <mergeCell ref="A24:H24"/>
    <mergeCell ref="A25:H25"/>
    <mergeCell ref="G36:J36"/>
    <mergeCell ref="G37:J37"/>
    <mergeCell ref="G38:J38"/>
    <mergeCell ref="G39:J39"/>
    <mergeCell ref="G40:J40"/>
    <mergeCell ref="G41:J41"/>
    <mergeCell ref="G30:J30"/>
    <mergeCell ref="G31:J31"/>
    <mergeCell ref="G32:J32"/>
    <mergeCell ref="G33:J33"/>
    <mergeCell ref="G34:J34"/>
    <mergeCell ref="G35:J35"/>
    <mergeCell ref="G48:J48"/>
    <mergeCell ref="G49:J49"/>
    <mergeCell ref="G50:J50"/>
    <mergeCell ref="G51:J51"/>
    <mergeCell ref="G52:J52"/>
    <mergeCell ref="G53:J53"/>
    <mergeCell ref="G42:J42"/>
    <mergeCell ref="G43:J43"/>
    <mergeCell ref="G44:J44"/>
    <mergeCell ref="G45:J45"/>
    <mergeCell ref="G46:J46"/>
    <mergeCell ref="G47:J47"/>
    <mergeCell ref="G60:J60"/>
    <mergeCell ref="G61:J61"/>
    <mergeCell ref="G62:J62"/>
    <mergeCell ref="G63:J63"/>
    <mergeCell ref="G64:J64"/>
    <mergeCell ref="G65:J65"/>
    <mergeCell ref="G54:J54"/>
    <mergeCell ref="G55:J55"/>
    <mergeCell ref="G56:J56"/>
    <mergeCell ref="G57:J57"/>
    <mergeCell ref="G58:J58"/>
    <mergeCell ref="G59:J59"/>
    <mergeCell ref="G72:J72"/>
    <mergeCell ref="G73:J73"/>
    <mergeCell ref="G74:J74"/>
    <mergeCell ref="G75:J75"/>
    <mergeCell ref="G76:J76"/>
    <mergeCell ref="G77:J77"/>
    <mergeCell ref="G66:J66"/>
    <mergeCell ref="G67:J67"/>
    <mergeCell ref="G68:J68"/>
    <mergeCell ref="G69:J69"/>
    <mergeCell ref="G70:J70"/>
    <mergeCell ref="G71:J71"/>
    <mergeCell ref="G84:J84"/>
    <mergeCell ref="G85:J85"/>
    <mergeCell ref="G86:J86"/>
    <mergeCell ref="G87:J87"/>
    <mergeCell ref="G88:J88"/>
    <mergeCell ref="G89:J89"/>
    <mergeCell ref="G78:J78"/>
    <mergeCell ref="G79:J79"/>
    <mergeCell ref="G80:J80"/>
    <mergeCell ref="G81:J81"/>
    <mergeCell ref="G82:J82"/>
    <mergeCell ref="G83:J83"/>
    <mergeCell ref="G96:J96"/>
    <mergeCell ref="G97:J97"/>
    <mergeCell ref="G98:J98"/>
    <mergeCell ref="G99:J99"/>
    <mergeCell ref="G100:J100"/>
    <mergeCell ref="G101:J101"/>
    <mergeCell ref="G90:J90"/>
    <mergeCell ref="G91:J91"/>
    <mergeCell ref="G92:J92"/>
    <mergeCell ref="G93:J93"/>
    <mergeCell ref="G94:J94"/>
    <mergeCell ref="G95:J95"/>
    <mergeCell ref="G108:J108"/>
    <mergeCell ref="G109:J109"/>
    <mergeCell ref="G110:J110"/>
    <mergeCell ref="G111:J111"/>
    <mergeCell ref="G112:J112"/>
    <mergeCell ref="G113:J113"/>
    <mergeCell ref="G102:J102"/>
    <mergeCell ref="G103:J103"/>
    <mergeCell ref="G104:J104"/>
    <mergeCell ref="G105:J105"/>
    <mergeCell ref="G106:J106"/>
    <mergeCell ref="G107:J107"/>
    <mergeCell ref="G120:J120"/>
    <mergeCell ref="G121:J121"/>
    <mergeCell ref="G122:J122"/>
    <mergeCell ref="G123:J123"/>
    <mergeCell ref="G124:J124"/>
    <mergeCell ref="G125:J125"/>
    <mergeCell ref="G114:J114"/>
    <mergeCell ref="G115:J115"/>
    <mergeCell ref="G116:J116"/>
    <mergeCell ref="G117:J117"/>
    <mergeCell ref="G118:J118"/>
    <mergeCell ref="G119:J119"/>
    <mergeCell ref="G132:J132"/>
    <mergeCell ref="G133:J133"/>
    <mergeCell ref="G134:J134"/>
    <mergeCell ref="G135:J135"/>
    <mergeCell ref="G136:J136"/>
    <mergeCell ref="G137:J137"/>
    <mergeCell ref="G126:J126"/>
    <mergeCell ref="G127:J127"/>
    <mergeCell ref="G128:J128"/>
    <mergeCell ref="G129:J129"/>
    <mergeCell ref="G130:J130"/>
    <mergeCell ref="G131:J131"/>
    <mergeCell ref="G143:J143"/>
    <mergeCell ref="G144:J144"/>
    <mergeCell ref="G157:J157"/>
    <mergeCell ref="G158:J158"/>
    <mergeCell ref="G159:J159"/>
    <mergeCell ref="G161:J161"/>
    <mergeCell ref="G162:J162"/>
    <mergeCell ref="G163:J163"/>
    <mergeCell ref="G151:J151"/>
    <mergeCell ref="G152:J152"/>
    <mergeCell ref="G153:J153"/>
    <mergeCell ref="G154:J154"/>
    <mergeCell ref="G155:J155"/>
    <mergeCell ref="G156:J156"/>
    <mergeCell ref="G170:J170"/>
    <mergeCell ref="G172:J172"/>
    <mergeCell ref="G173:J173"/>
    <mergeCell ref="G171:J171"/>
    <mergeCell ref="G174:J174"/>
    <mergeCell ref="G175:J175"/>
    <mergeCell ref="G164:J164"/>
    <mergeCell ref="G165:J165"/>
    <mergeCell ref="G166:J166"/>
    <mergeCell ref="G167:J167"/>
    <mergeCell ref="G168:J168"/>
    <mergeCell ref="G169:J169"/>
    <mergeCell ref="G190:J190"/>
    <mergeCell ref="G191:J191"/>
    <mergeCell ref="G192:J192"/>
    <mergeCell ref="G193:J193"/>
    <mergeCell ref="G188:J188"/>
    <mergeCell ref="G195:J195"/>
    <mergeCell ref="G194:J194"/>
    <mergeCell ref="G176:J176"/>
    <mergeCell ref="G177:J177"/>
    <mergeCell ref="G185:J185"/>
    <mergeCell ref="G186:J186"/>
    <mergeCell ref="G178:J178"/>
    <mergeCell ref="G182:J182"/>
    <mergeCell ref="G183:J183"/>
    <mergeCell ref="G184:J184"/>
    <mergeCell ref="G181:J181"/>
    <mergeCell ref="G203:J203"/>
    <mergeCell ref="G204:J204"/>
    <mergeCell ref="G205:J205"/>
    <mergeCell ref="G206:J206"/>
    <mergeCell ref="G207:J207"/>
    <mergeCell ref="G208:J208"/>
    <mergeCell ref="G196:J196"/>
    <mergeCell ref="G197:J197"/>
    <mergeCell ref="G198:J198"/>
    <mergeCell ref="G199:J199"/>
    <mergeCell ref="G201:J201"/>
    <mergeCell ref="G202:J202"/>
    <mergeCell ref="G200:J200"/>
    <mergeCell ref="G209:J209"/>
    <mergeCell ref="G211:J211"/>
    <mergeCell ref="G212:J212"/>
    <mergeCell ref="G210:J210"/>
    <mergeCell ref="G221:J221"/>
    <mergeCell ref="G217:J217"/>
    <mergeCell ref="G218:J218"/>
    <mergeCell ref="G219:J219"/>
    <mergeCell ref="G220:J220"/>
    <mergeCell ref="G228:J228"/>
    <mergeCell ref="G229:J229"/>
    <mergeCell ref="G230:J230"/>
    <mergeCell ref="G231:J231"/>
    <mergeCell ref="G233:J233"/>
    <mergeCell ref="G232:J232"/>
    <mergeCell ref="G223:J223"/>
    <mergeCell ref="G222:J222"/>
    <mergeCell ref="G224:J224"/>
    <mergeCell ref="G225:J225"/>
    <mergeCell ref="G226:J226"/>
    <mergeCell ref="G227:J227"/>
    <mergeCell ref="G234:J234"/>
    <mergeCell ref="G235:J235"/>
    <mergeCell ref="G236:J236"/>
    <mergeCell ref="G244:J244"/>
    <mergeCell ref="G245:J245"/>
    <mergeCell ref="G237:J237"/>
    <mergeCell ref="G238:J238"/>
    <mergeCell ref="G253:J253"/>
    <mergeCell ref="G246:J246"/>
    <mergeCell ref="G240:J240"/>
    <mergeCell ref="G248:J248"/>
    <mergeCell ref="G243:J243"/>
    <mergeCell ref="G249:J249"/>
    <mergeCell ref="G241:J241"/>
    <mergeCell ref="G242:J242"/>
    <mergeCell ref="G239:J239"/>
    <mergeCell ref="G247:J247"/>
    <mergeCell ref="G250:J250"/>
    <mergeCell ref="G251:J251"/>
    <mergeCell ref="G252:J252"/>
    <mergeCell ref="B271:G271"/>
    <mergeCell ref="B268:H268"/>
    <mergeCell ref="B270:H270"/>
    <mergeCell ref="B263:G263"/>
    <mergeCell ref="A257:H257"/>
    <mergeCell ref="A258:H258"/>
    <mergeCell ref="A259:H259"/>
    <mergeCell ref="A255:H255"/>
    <mergeCell ref="A256:H256"/>
    <mergeCell ref="A260:H260"/>
    <mergeCell ref="B269:G269"/>
  </mergeCells>
  <phoneticPr fontId="14" type="noConversion"/>
  <dataValidations count="1">
    <dataValidation allowBlank="1" showInputMessage="1" showErrorMessage="1" error="0&lt;gbm&lt;91" sqref="J13:L13 K17:L17 H20:L20 I23:L23"/>
  </dataValidations>
  <pageMargins left="0.55118110236220474" right="0.55118110236220474" top="0.47244094488188981" bottom="0.47244094488188981" header="0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BF-1</vt:lpstr>
      <vt:lpstr>'BF-1'!Print_Titles</vt:lpstr>
    </vt:vector>
  </TitlesOfParts>
  <Company>LR Finansų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Judita Butėnaitė</cp:lastModifiedBy>
  <cp:lastPrinted>2014-12-18T10:41:58Z</cp:lastPrinted>
  <dcterms:created xsi:type="dcterms:W3CDTF">2006-01-30T08:28:44Z</dcterms:created>
  <dcterms:modified xsi:type="dcterms:W3CDTF">2016-07-26T13:26:28Z</dcterms:modified>
</cp:coreProperties>
</file>